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C520E79E-E267-4883-8813-0EA18B10CFFC}" xr6:coauthVersionLast="47" xr6:coauthVersionMax="47" xr10:uidLastSave="{00000000-0000-0000-0000-000000000000}"/>
  <bookViews>
    <workbookView xWindow="-108" yWindow="-108" windowWidth="30936" windowHeight="16896" tabRatio="613" xr2:uid="{00000000-000D-0000-FFFF-FFFF00000000}"/>
  </bookViews>
  <sheets>
    <sheet name="ПО " sheetId="1" r:id="rId1"/>
    <sheet name="Январь 2024" sheetId="41" r:id="rId2"/>
    <sheet name="Февраль 2024" sheetId="42" r:id="rId3"/>
    <sheet name="Март 2024" sheetId="43" r:id="rId4"/>
    <sheet name="Апрель 2024" sheetId="44" r:id="rId5"/>
    <sheet name="Май 2024" sheetId="45" r:id="rId6"/>
    <sheet name="Июнь 2024" sheetId="46" r:id="rId7"/>
    <sheet name="Июль 2024" sheetId="47" r:id="rId8"/>
    <sheet name="Август 2024" sheetId="48" r:id="rId9"/>
    <sheet name="Сентябрь 2024" sheetId="49" r:id="rId10"/>
    <sheet name="Октябрь 2024" sheetId="50" r:id="rId11"/>
    <sheet name="Ноябрь 2024" sheetId="51" r:id="rId12"/>
    <sheet name="Декабрь 2024" sheetId="52" r:id="rId1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52" l="1"/>
  <c r="K15" i="52"/>
  <c r="K16" i="52"/>
  <c r="K18" i="52"/>
  <c r="K22" i="52"/>
  <c r="K23" i="52"/>
  <c r="K27" i="52"/>
  <c r="K28" i="52"/>
  <c r="Z17" i="52"/>
  <c r="Z18" i="52"/>
  <c r="Z22" i="52"/>
  <c r="Z23" i="52"/>
  <c r="K15" i="51"/>
  <c r="K16" i="51"/>
  <c r="K17" i="51"/>
  <c r="K18" i="51"/>
  <c r="K22" i="51"/>
  <c r="K23" i="51"/>
  <c r="K27" i="51"/>
  <c r="K28" i="51"/>
  <c r="Z17" i="51"/>
  <c r="Z18" i="51"/>
  <c r="Z22" i="51"/>
  <c r="Z23" i="51"/>
  <c r="K17" i="50"/>
  <c r="K15" i="50"/>
  <c r="K16" i="50"/>
  <c r="K18" i="50"/>
  <c r="K22" i="50"/>
  <c r="K23" i="50"/>
  <c r="K27" i="50"/>
  <c r="K28" i="50"/>
  <c r="Z17" i="50"/>
  <c r="Z18" i="50"/>
  <c r="Z22" i="50"/>
  <c r="Z23" i="50"/>
  <c r="K17" i="49"/>
  <c r="K15" i="49"/>
  <c r="K16" i="49"/>
  <c r="K18" i="49"/>
  <c r="K22" i="49"/>
  <c r="K23" i="49"/>
  <c r="K27" i="49"/>
  <c r="K28" i="49"/>
  <c r="Z17" i="49"/>
  <c r="Z18" i="49"/>
  <c r="Z22" i="49"/>
  <c r="Z23" i="49"/>
  <c r="K17" i="48"/>
  <c r="K15" i="48"/>
  <c r="K16" i="48"/>
  <c r="K18" i="48"/>
  <c r="K22" i="48"/>
  <c r="K23" i="48"/>
  <c r="K27" i="48"/>
  <c r="K28" i="48"/>
  <c r="Z17" i="48"/>
  <c r="Z18" i="48"/>
  <c r="Z22" i="48"/>
  <c r="Z23" i="48"/>
  <c r="K17" i="47"/>
  <c r="K15" i="47"/>
  <c r="K16" i="47"/>
  <c r="K18" i="47"/>
  <c r="K22" i="47"/>
  <c r="K23" i="47"/>
  <c r="K27" i="47"/>
  <c r="K28" i="47"/>
  <c r="Z17" i="47"/>
  <c r="Z18" i="47"/>
  <c r="Z22" i="47"/>
  <c r="Z23" i="47"/>
  <c r="K17" i="46"/>
  <c r="K15" i="46"/>
  <c r="K16" i="46"/>
  <c r="K18" i="46"/>
  <c r="K22" i="46"/>
  <c r="K23" i="46"/>
  <c r="K27" i="46"/>
  <c r="K28" i="46"/>
  <c r="Z17" i="46"/>
  <c r="Z18" i="46"/>
  <c r="Z22" i="46"/>
  <c r="Z23" i="46"/>
  <c r="K17" i="45"/>
  <c r="AC17" i="45"/>
  <c r="K15" i="45"/>
  <c r="K16" i="45"/>
  <c r="AC16" i="45"/>
  <c r="K18" i="45"/>
  <c r="AC18" i="45"/>
  <c r="K22" i="45"/>
  <c r="AC22" i="45"/>
  <c r="K23" i="45"/>
  <c r="AC23" i="45"/>
  <c r="K27" i="45"/>
  <c r="K28" i="45"/>
  <c r="Z17" i="45"/>
  <c r="Z18" i="45"/>
  <c r="Z22" i="45"/>
  <c r="Z11" i="45"/>
  <c r="Z23" i="45"/>
  <c r="K15" i="44"/>
  <c r="K16" i="44"/>
  <c r="K17" i="44"/>
  <c r="AC17" i="44"/>
  <c r="K18" i="44"/>
  <c r="K22" i="44"/>
  <c r="K23" i="44"/>
  <c r="K12" i="44"/>
  <c r="K27" i="44"/>
  <c r="K28" i="44"/>
  <c r="Z17" i="44"/>
  <c r="Z18" i="44"/>
  <c r="Z22" i="44"/>
  <c r="Z23" i="44"/>
  <c r="K17" i="43"/>
  <c r="K15" i="43"/>
  <c r="AC15" i="43"/>
  <c r="K16" i="43"/>
  <c r="K10" i="43"/>
  <c r="AC10" i="43"/>
  <c r="K18" i="43"/>
  <c r="K22" i="43"/>
  <c r="K11" i="43"/>
  <c r="K23" i="43"/>
  <c r="K27" i="43"/>
  <c r="K28" i="43"/>
  <c r="AC28" i="43"/>
  <c r="Z17" i="43"/>
  <c r="AC17" i="43"/>
  <c r="Z18" i="43"/>
  <c r="Z22" i="43"/>
  <c r="Z23" i="43"/>
  <c r="Z12" i="43"/>
  <c r="K17" i="42"/>
  <c r="K15" i="42"/>
  <c r="K16" i="42"/>
  <c r="K18" i="42"/>
  <c r="K22" i="42"/>
  <c r="K23" i="42"/>
  <c r="K27" i="42"/>
  <c r="K28" i="42"/>
  <c r="Z17" i="42"/>
  <c r="Z18" i="42"/>
  <c r="Z22" i="42"/>
  <c r="Z23" i="42"/>
  <c r="K15" i="41"/>
  <c r="K16" i="41"/>
  <c r="K17" i="41"/>
  <c r="K18" i="41"/>
  <c r="K22" i="41"/>
  <c r="K23" i="41"/>
  <c r="K27" i="41"/>
  <c r="K28" i="41"/>
  <c r="Z17" i="41"/>
  <c r="Z18" i="41"/>
  <c r="Z22" i="41"/>
  <c r="Z23" i="41"/>
  <c r="Z11" i="52"/>
  <c r="Z12" i="52"/>
  <c r="K9" i="52"/>
  <c r="K10" i="52"/>
  <c r="K11" i="52"/>
  <c r="K12" i="52"/>
  <c r="Z8" i="52"/>
  <c r="K8" i="52"/>
  <c r="AC28" i="48"/>
  <c r="AC27" i="48"/>
  <c r="AC26" i="48"/>
  <c r="AC25" i="48"/>
  <c r="AC24" i="48"/>
  <c r="AC21" i="48"/>
  <c r="AC20" i="48"/>
  <c r="AC19" i="48"/>
  <c r="AC15" i="48"/>
  <c r="AC14" i="48"/>
  <c r="AC13" i="48"/>
  <c r="AC23" i="48"/>
  <c r="AC22" i="48"/>
  <c r="AC16" i="48"/>
  <c r="AC17" i="48"/>
  <c r="AE27" i="48"/>
  <c r="AE28" i="48"/>
  <c r="AC18" i="48"/>
  <c r="AE29" i="48"/>
  <c r="Z12" i="46"/>
  <c r="Z11" i="46"/>
  <c r="AC28" i="46"/>
  <c r="AC27" i="46"/>
  <c r="AC26" i="46"/>
  <c r="AC25" i="46"/>
  <c r="AC24" i="46"/>
  <c r="AC23" i="46"/>
  <c r="AC22" i="46"/>
  <c r="AC21" i="46"/>
  <c r="AC20" i="46"/>
  <c r="AC19" i="46"/>
  <c r="AC16" i="46"/>
  <c r="AC15" i="46"/>
  <c r="AC14" i="46"/>
  <c r="AC13" i="46"/>
  <c r="K10" i="46"/>
  <c r="AC10" i="46"/>
  <c r="K9" i="46"/>
  <c r="AC9" i="46"/>
  <c r="AC18" i="46"/>
  <c r="AC17" i="46"/>
  <c r="AE28" i="46"/>
  <c r="AE27" i="46"/>
  <c r="Z8" i="46"/>
  <c r="K12" i="46"/>
  <c r="AC12" i="46"/>
  <c r="K11" i="46"/>
  <c r="K9" i="45"/>
  <c r="AE29" i="46"/>
  <c r="K8" i="46"/>
  <c r="AC8" i="46"/>
  <c r="AC11" i="46"/>
  <c r="AC28" i="44"/>
  <c r="AC27" i="44"/>
  <c r="AC26" i="44"/>
  <c r="AC25" i="44"/>
  <c r="AC24" i="44"/>
  <c r="AC21" i="44"/>
  <c r="AC20" i="44"/>
  <c r="AC19" i="44"/>
  <c r="AC16" i="44"/>
  <c r="AC15" i="44"/>
  <c r="AC14" i="44"/>
  <c r="AC13" i="44"/>
  <c r="K10" i="44"/>
  <c r="AC10" i="44"/>
  <c r="K9" i="44"/>
  <c r="AC9" i="44"/>
  <c r="K9" i="43"/>
  <c r="AC9" i="43"/>
  <c r="Z12" i="42"/>
  <c r="Z11" i="42"/>
  <c r="K12" i="42"/>
  <c r="K11" i="42"/>
  <c r="K10" i="42"/>
  <c r="K9" i="42"/>
  <c r="Z8" i="42"/>
  <c r="K8" i="42"/>
  <c r="AC18" i="52"/>
  <c r="AC28" i="52"/>
  <c r="AC27" i="52"/>
  <c r="AC26" i="52"/>
  <c r="AC25" i="52"/>
  <c r="AC24" i="52"/>
  <c r="AC23" i="52"/>
  <c r="AC22" i="52"/>
  <c r="AC21" i="52"/>
  <c r="AC20" i="52"/>
  <c r="AC19" i="52"/>
  <c r="AC16" i="52"/>
  <c r="AC15" i="52"/>
  <c r="AC14" i="52"/>
  <c r="AC13" i="52"/>
  <c r="AC10" i="52"/>
  <c r="AC9" i="52"/>
  <c r="AE28" i="52"/>
  <c r="AC12" i="52"/>
  <c r="AC11" i="52"/>
  <c r="AE27" i="52"/>
  <c r="AC17" i="52"/>
  <c r="K12" i="51"/>
  <c r="AC28" i="51"/>
  <c r="AC27" i="51"/>
  <c r="AC26" i="51"/>
  <c r="AC25" i="51"/>
  <c r="AC24" i="51"/>
  <c r="AC23" i="51"/>
  <c r="AC22" i="51"/>
  <c r="AC21" i="51"/>
  <c r="AC20" i="51"/>
  <c r="AC19" i="51"/>
  <c r="Z11" i="51"/>
  <c r="AC16" i="51"/>
  <c r="AC15" i="51"/>
  <c r="AC14" i="51"/>
  <c r="AC13" i="51"/>
  <c r="K10" i="51"/>
  <c r="AC10" i="51"/>
  <c r="K9" i="51"/>
  <c r="AC9" i="51"/>
  <c r="AE29" i="52"/>
  <c r="AC8" i="52"/>
  <c r="AC17" i="51"/>
  <c r="AE28" i="51"/>
  <c r="AE27" i="51"/>
  <c r="AC18" i="51"/>
  <c r="K11" i="51"/>
  <c r="AC11" i="51"/>
  <c r="Z12" i="51"/>
  <c r="Z8" i="51"/>
  <c r="K12" i="50"/>
  <c r="Z12" i="50"/>
  <c r="K11" i="50"/>
  <c r="AC28" i="50"/>
  <c r="AC27" i="50"/>
  <c r="AC26" i="50"/>
  <c r="AC25" i="50"/>
  <c r="AC24" i="50"/>
  <c r="AC23" i="50"/>
  <c r="AC22" i="50"/>
  <c r="AC21" i="50"/>
  <c r="AC20" i="50"/>
  <c r="AC19" i="50"/>
  <c r="AC16" i="50"/>
  <c r="AC15" i="50"/>
  <c r="AC14" i="50"/>
  <c r="AC13" i="50"/>
  <c r="K10" i="50"/>
  <c r="AC10" i="50"/>
  <c r="K9" i="50"/>
  <c r="AC9" i="50"/>
  <c r="AE27" i="50"/>
  <c r="AE28" i="50"/>
  <c r="AC12" i="51"/>
  <c r="AE29" i="51"/>
  <c r="K8" i="51"/>
  <c r="AC18" i="50"/>
  <c r="AC12" i="50"/>
  <c r="AC17" i="50"/>
  <c r="K8" i="50"/>
  <c r="Z11" i="50"/>
  <c r="Z8" i="50"/>
  <c r="AE29" i="50"/>
  <c r="AC8" i="51"/>
  <c r="AC8" i="50"/>
  <c r="AC11" i="50"/>
  <c r="Z11" i="48"/>
  <c r="Z12" i="48"/>
  <c r="K12" i="48"/>
  <c r="K11" i="48"/>
  <c r="K10" i="48"/>
  <c r="AC10" i="48"/>
  <c r="K9" i="48"/>
  <c r="AC9" i="48"/>
  <c r="AC11" i="48"/>
  <c r="AC12" i="48"/>
  <c r="Z8" i="48"/>
  <c r="K8" i="48"/>
  <c r="Z11" i="49"/>
  <c r="AC28" i="49"/>
  <c r="AC27" i="49"/>
  <c r="AC26" i="49"/>
  <c r="AC25" i="49"/>
  <c r="AC24" i="49"/>
  <c r="AC23" i="49"/>
  <c r="AC22" i="49"/>
  <c r="AC21" i="49"/>
  <c r="AC20" i="49"/>
  <c r="AC19" i="49"/>
  <c r="AC16" i="49"/>
  <c r="AC15" i="49"/>
  <c r="AC14" i="49"/>
  <c r="AC13" i="49"/>
  <c r="Z12" i="49"/>
  <c r="K10" i="49"/>
  <c r="AC10" i="49"/>
  <c r="K9" i="49"/>
  <c r="AC9" i="49"/>
  <c r="AC8" i="48"/>
  <c r="AC18" i="49"/>
  <c r="Z8" i="49"/>
  <c r="AC17" i="49"/>
  <c r="AE28" i="49"/>
  <c r="AE27" i="49"/>
  <c r="K11" i="49"/>
  <c r="AC11" i="49"/>
  <c r="K12" i="49"/>
  <c r="AC12" i="49"/>
  <c r="K12" i="47"/>
  <c r="Z12" i="47"/>
  <c r="K11" i="47"/>
  <c r="K10" i="47"/>
  <c r="AC10" i="47"/>
  <c r="K9" i="47"/>
  <c r="AC9" i="47"/>
  <c r="AC28" i="47"/>
  <c r="AC27" i="47"/>
  <c r="AC26" i="47"/>
  <c r="AC25" i="47"/>
  <c r="AC24" i="47"/>
  <c r="AC23" i="47"/>
  <c r="AC22" i="47"/>
  <c r="AC21" i="47"/>
  <c r="AC20" i="47"/>
  <c r="AC19" i="47"/>
  <c r="AC18" i="47"/>
  <c r="AC16" i="47"/>
  <c r="AC15" i="47"/>
  <c r="AC14" i="47"/>
  <c r="AC13" i="47"/>
  <c r="AE27" i="47"/>
  <c r="AE28" i="47"/>
  <c r="AE29" i="49"/>
  <c r="K8" i="49"/>
  <c r="AC8" i="49"/>
  <c r="AC12" i="47"/>
  <c r="AC17" i="47"/>
  <c r="K8" i="47"/>
  <c r="Z11" i="47"/>
  <c r="AE29" i="47"/>
  <c r="AC11" i="47"/>
  <c r="Z8" i="47"/>
  <c r="AC8" i="47"/>
  <c r="AC27" i="43"/>
  <c r="AC26" i="43"/>
  <c r="AC25" i="43"/>
  <c r="AC24" i="43"/>
  <c r="AC21" i="43"/>
  <c r="AC20" i="43"/>
  <c r="AC19" i="43"/>
  <c r="AC18" i="43"/>
  <c r="AC14" i="43"/>
  <c r="AC13" i="43"/>
  <c r="AC28" i="42"/>
  <c r="AC27" i="42"/>
  <c r="AC26" i="42"/>
  <c r="AC25" i="42"/>
  <c r="AC24" i="42"/>
  <c r="AC23" i="42"/>
  <c r="AC22" i="42"/>
  <c r="AC21" i="42"/>
  <c r="AC20" i="42"/>
  <c r="AC19" i="42"/>
  <c r="AC17" i="42"/>
  <c r="AC16" i="42"/>
  <c r="AC15" i="42"/>
  <c r="AC14" i="42"/>
  <c r="AC13" i="42"/>
  <c r="AC9" i="42"/>
  <c r="AE28" i="42"/>
  <c r="AC12" i="42"/>
  <c r="AE27" i="42"/>
  <c r="AC10" i="42"/>
  <c r="AC18" i="42"/>
  <c r="AC11" i="42"/>
  <c r="AE29" i="42"/>
  <c r="AC8" i="42"/>
  <c r="AC26" i="45"/>
  <c r="AC25" i="45"/>
  <c r="AC24" i="45"/>
  <c r="AC21" i="45"/>
  <c r="AC20" i="45"/>
  <c r="AC19" i="45"/>
  <c r="AC15" i="45"/>
  <c r="AC14" i="45"/>
  <c r="AC13" i="45"/>
  <c r="AC9" i="45"/>
  <c r="AC28" i="41"/>
  <c r="AC27" i="41"/>
  <c r="AC26" i="41"/>
  <c r="AC25" i="41"/>
  <c r="AC24" i="41"/>
  <c r="AC23" i="41"/>
  <c r="AC22" i="41"/>
  <c r="AC21" i="41"/>
  <c r="AC20" i="41"/>
  <c r="AC19" i="41"/>
  <c r="AC18" i="41"/>
  <c r="K12" i="41"/>
  <c r="AC17" i="41"/>
  <c r="AC16" i="41"/>
  <c r="AC15" i="41"/>
  <c r="AC14" i="41"/>
  <c r="AC13" i="41"/>
  <c r="Z12" i="41"/>
  <c r="Z11" i="41"/>
  <c r="K11" i="41"/>
  <c r="K10" i="41"/>
  <c r="AC10" i="41"/>
  <c r="K9" i="41"/>
  <c r="AC9" i="41"/>
  <c r="AE28" i="41"/>
  <c r="AE27" i="41"/>
  <c r="Z8" i="41"/>
  <c r="AC11" i="41"/>
  <c r="K8" i="41"/>
  <c r="AC12" i="41"/>
  <c r="AE29" i="41"/>
  <c r="AC8" i="41"/>
  <c r="K10" i="45"/>
  <c r="AC10" i="45"/>
  <c r="K11" i="45"/>
  <c r="AC11" i="45"/>
  <c r="K12" i="45"/>
  <c r="AE27" i="45"/>
  <c r="AC27" i="45"/>
  <c r="AC28" i="45"/>
  <c r="AE28" i="45"/>
  <c r="Z12" i="45"/>
  <c r="Z8" i="45"/>
  <c r="K11" i="44"/>
  <c r="K8" i="44"/>
  <c r="AC18" i="44"/>
  <c r="AC22" i="44"/>
  <c r="AE27" i="44"/>
  <c r="AC23" i="44"/>
  <c r="AE28" i="44"/>
  <c r="Z11" i="44"/>
  <c r="Z12" i="44"/>
  <c r="AC16" i="43"/>
  <c r="AC22" i="43"/>
  <c r="AE27" i="43"/>
  <c r="K12" i="43"/>
  <c r="K8" i="43"/>
  <c r="Z11" i="43"/>
  <c r="AC11" i="43"/>
  <c r="AC23" i="43"/>
  <c r="AE28" i="43"/>
  <c r="K8" i="45"/>
  <c r="AC8" i="45"/>
  <c r="AC12" i="45"/>
  <c r="AE29" i="45"/>
  <c r="AC11" i="44"/>
  <c r="AE29" i="44"/>
  <c r="AC12" i="44"/>
  <c r="Z8" i="44"/>
  <c r="AC8" i="44"/>
  <c r="AE29" i="43"/>
  <c r="AC12" i="43"/>
  <c r="Z8" i="43"/>
  <c r="AC8" i="43"/>
</calcChain>
</file>

<file path=xl/sharedStrings.xml><?xml version="1.0" encoding="utf-8"?>
<sst xmlns="http://schemas.openxmlformats.org/spreadsheetml/2006/main" count="570" uniqueCount="55">
  <si>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</si>
  <si>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</si>
  <si>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</si>
  <si>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</si>
  <si>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</si>
  <si>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</si>
  <si>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</si>
  <si>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</si>
  <si>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</si>
  <si>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</si>
  <si>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</si>
  <si>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</si>
  <si>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</si>
  <si>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</si>
  <si>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Полезный отпуск электрической энергии</t>
  </si>
  <si>
    <t>в том числе население</t>
  </si>
  <si>
    <t>ФАКТИЧЕСКИЙ ПОЛЕЗНЫЙ ОТПУСК ЭЛЕКТРИЧЕСКОЙ ЭНЕРГИИ (МОЩНОСТИ) ПО СЕТЯМ МУП "БОРИСОГЛЕБСКАЯ ГОРЭЛЕКТРОСЕТЬ"</t>
  </si>
  <si>
    <t>Электроэнергия,Всего</t>
  </si>
  <si>
    <t>ВН (кВт.ч)</t>
  </si>
  <si>
    <t>СН-1 (кВт.ч)</t>
  </si>
  <si>
    <t>СН-2 (кВт.ч)</t>
  </si>
  <si>
    <t>НН (кВТ.Ч)</t>
  </si>
  <si>
    <t>Население городское и приравненные к нему потребители</t>
  </si>
  <si>
    <t>Население сельское и приравненные к нему потребители</t>
  </si>
  <si>
    <t>кВт*ч</t>
  </si>
  <si>
    <t>втом числе:                                                         потребители юридические лица</t>
  </si>
  <si>
    <t>ФАКТИЧЕСКИЙ ПОЛЕЗНЫЙ ОТПУСК ЭЛЕКТРИЧЕСКОЙ ЭНЕРГИИ (МОЩНОСТИ) ПО СЕТЯМ ОАО  "ОБОРОНЭНЕРГО"</t>
  </si>
  <si>
    <t>в том числе:                                                         потребители юридические лица</t>
  </si>
  <si>
    <t>НН (кВТ.ч)</t>
  </si>
  <si>
    <t>Полезный отпуск электрической энергии потребителям ООО "БЭСО".</t>
  </si>
  <si>
    <t>Факт 2024 год( кВт*ч)</t>
  </si>
  <si>
    <t>за Декабрь  2024 года</t>
  </si>
  <si>
    <t>за Декабрь 2024 года</t>
  </si>
  <si>
    <t>за Ноябрь  2024 года</t>
  </si>
  <si>
    <t>за Ноябрь 2024 года</t>
  </si>
  <si>
    <t>за Январь  2024 года</t>
  </si>
  <si>
    <t>за Январь 2024 года</t>
  </si>
  <si>
    <t>за Февраль  2024 года</t>
  </si>
  <si>
    <t>за Февраль 2024 года</t>
  </si>
  <si>
    <t>за Март  2024 года</t>
  </si>
  <si>
    <t>за Март 2024 года</t>
  </si>
  <si>
    <t>за Апрель  2024 года</t>
  </si>
  <si>
    <t>за Апрель 2024 года</t>
  </si>
  <si>
    <t>за Май  2024 года</t>
  </si>
  <si>
    <t>за Май 2024 года</t>
  </si>
  <si>
    <t>за Июнь  2024 года</t>
  </si>
  <si>
    <t>за Июнь 2024 года</t>
  </si>
  <si>
    <t>за Июль  2024 года</t>
  </si>
  <si>
    <t>за Июль 2024 года</t>
  </si>
  <si>
    <t>за Август  2024 года</t>
  </si>
  <si>
    <t>за Август 2024 года</t>
  </si>
  <si>
    <t>за Сентябрь  2024 года</t>
  </si>
  <si>
    <t>за Сентябрь 2024 года</t>
  </si>
  <si>
    <t>за Октябрь  2024 года</t>
  </si>
  <si>
    <t>за Октябрь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</si>
</sst>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5">
    <xf numFmtId="0" fontId="0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5" applyNumberFormat="0" applyAlignment="0" applyProtection="0"/>
    <xf numFmtId="0" fontId="13" fillId="20" borderId="6" applyNumberFormat="0" applyAlignment="0" applyProtection="0"/>
    <xf numFmtId="0" fontId="14" fillId="20" borderId="5" applyNumberFormat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21" borderId="11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12" applyNumberFormat="0" applyFont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7" fillId="0" borderId="0" xfId="0" applyFont="1"/>
    <xf numFmtId="3" fontId="4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28" fillId="0" borderId="0" xfId="0" applyFont="1"/>
    <xf numFmtId="0" fontId="1" fillId="0" borderId="0" xfId="44"/>
    <xf numFmtId="0" fontId="5" fillId="0" borderId="0" xfId="0" applyFont="1" applyAlignment="1"/>
    <xf numFmtId="0" fontId="0" fillId="0" borderId="1" xfId="0" applyBorder="1" applyAlignment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8" fillId="0" borderId="2" xfId="0" applyFont="1" applyFill="1" applyBorder="1" applyAlignment="1"/>
    <xf numFmtId="0" fontId="8" fillId="0" borderId="3" xfId="0" applyFont="1" applyFill="1" applyBorder="1" applyAlignment="1"/>
    <xf numFmtId="0" fontId="8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/>
  </cellXfs>
  <cellStyles count="45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Акцент1 2" xfId="20" xr:uid="{00000000-0005-0000-0000-000012000000}"/>
    <cellStyle name="Акцент2 2" xfId="21" xr:uid="{00000000-0005-0000-0000-000013000000}"/>
    <cellStyle name="Акцент3 2" xfId="22" xr:uid="{00000000-0005-0000-0000-000014000000}"/>
    <cellStyle name="Акцент4 2" xfId="23" xr:uid="{00000000-0005-0000-0000-000015000000}"/>
    <cellStyle name="Акцент5 2" xfId="24" xr:uid="{00000000-0005-0000-0000-000016000000}"/>
    <cellStyle name="Акцент6 2" xfId="25" xr:uid="{00000000-0005-0000-0000-000017000000}"/>
    <cellStyle name="Ввод  2" xfId="26" xr:uid="{00000000-0005-0000-0000-000018000000}"/>
    <cellStyle name="Вывод 2" xfId="27" xr:uid="{00000000-0005-0000-0000-000019000000}"/>
    <cellStyle name="Вычисление 2" xfId="28" xr:uid="{00000000-0005-0000-0000-00001A000000}"/>
    <cellStyle name="Заголовок 1 2" xfId="29" xr:uid="{00000000-0005-0000-0000-00001B000000}"/>
    <cellStyle name="Заголовок 2 2" xfId="30" xr:uid="{00000000-0005-0000-0000-00001C000000}"/>
    <cellStyle name="Заголовок 3 2" xfId="31" xr:uid="{00000000-0005-0000-0000-00001D000000}"/>
    <cellStyle name="Заголовок 4 2" xfId="32" xr:uid="{00000000-0005-0000-0000-00001E000000}"/>
    <cellStyle name="Итог 2" xfId="33" xr:uid="{00000000-0005-0000-0000-00001F000000}"/>
    <cellStyle name="Контрольная ячейка 2" xfId="34" xr:uid="{00000000-0005-0000-0000-000020000000}"/>
    <cellStyle name="Название 2" xfId="35" xr:uid="{00000000-0005-0000-0000-000021000000}"/>
    <cellStyle name="Нейтральный 2" xfId="36" xr:uid="{00000000-0005-0000-0000-000022000000}"/>
    <cellStyle name="Обычный" xfId="0" builtinId="0"/>
    <cellStyle name="Обычный 2" xfId="1" xr:uid="{00000000-0005-0000-0000-000024000000}"/>
    <cellStyle name="Обычный 3" xfId="44" xr:uid="{00000000-0005-0000-0000-000025000000}"/>
    <cellStyle name="Плохой 2" xfId="37" xr:uid="{00000000-0005-0000-0000-000026000000}"/>
    <cellStyle name="Пояснение 2" xfId="38" xr:uid="{00000000-0005-0000-0000-000027000000}"/>
    <cellStyle name="Примечание 2" xfId="39" xr:uid="{00000000-0005-0000-0000-000028000000}"/>
    <cellStyle name="Связанная ячейка 2" xfId="40" xr:uid="{00000000-0005-0000-0000-000029000000}"/>
    <cellStyle name="Текст предупреждения 2" xfId="41" xr:uid="{00000000-0005-0000-0000-00002A000000}"/>
    <cellStyle name="Финансовый 2" xfId="42" xr:uid="{00000000-0005-0000-0000-00002B000000}"/>
    <cellStyle name="Хороший 2" xfId="43" xr:uid="{00000000-0005-0000-0000-00002C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7"/>
  <sheetViews>
    <sheetView tabSelected="1" workbookViewId="0">
      <selection activeCell="M17" sqref="M17"/>
    </sheetView>
  </sheetViews>
  <sheetFormatPr defaultRowHeight="14.4" x14ac:dyDescent="0.3"/>
  <cols>
    <col min="4" max="4" width="11" customWidth="1"/>
    <col min="5" max="5" width="11.109375" bestFit="1" customWidth="1"/>
    <col min="6" max="7" width="9.88671875" bestFit="1" customWidth="1"/>
    <col min="8" max="8" width="9.6640625" customWidth="1"/>
    <col min="9" max="9" width="9.88671875" bestFit="1" customWidth="1"/>
    <col min="10" max="10" width="9.6640625" customWidth="1"/>
    <col min="11" max="11" width="9.88671875" bestFit="1" customWidth="1"/>
    <col min="12" max="12" width="11" customWidth="1"/>
    <col min="13" max="13" width="10.88671875" customWidth="1"/>
    <col min="14" max="14" width="10.44140625" customWidth="1"/>
    <col min="15" max="15" width="11.44140625" customWidth="1"/>
    <col min="16" max="16" width="12.109375" customWidth="1"/>
  </cols>
  <sheetData>
    <row r="2" spans="1:16" ht="15.6" x14ac:dyDescent="0.3">
      <c r="A2" s="8" t="s">
        <v>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4" spans="1:16" ht="15.6" x14ac:dyDescent="0.3">
      <c r="A4" s="8" t="s">
        <v>30</v>
      </c>
      <c r="B4" s="8"/>
      <c r="C4" s="8"/>
      <c r="D4" s="8"/>
    </row>
    <row r="5" spans="1:16" x14ac:dyDescent="0.3">
      <c r="A5" s="9" t="s">
        <v>0</v>
      </c>
      <c r="B5" s="9"/>
      <c r="C5" s="9"/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  <c r="M5" s="1" t="s">
        <v>10</v>
      </c>
      <c r="N5" s="1" t="s">
        <v>11</v>
      </c>
      <c r="O5" s="1" t="s">
        <v>12</v>
      </c>
      <c r="P5" s="2" t="s">
        <v>13</v>
      </c>
    </row>
    <row r="6" spans="1:16" ht="40.5" customHeight="1" x14ac:dyDescent="0.3">
      <c r="A6" s="10" t="s">
        <v>14</v>
      </c>
      <c r="B6" s="11"/>
      <c r="C6" s="12"/>
      <c r="D6" s="4">
        <v>12503791</v>
      </c>
      <c r="E6" s="4">
        <v>12728515</v>
      </c>
      <c r="F6" s="4">
        <v>12197666</v>
      </c>
      <c r="G6" s="4">
        <v>10488378</v>
      </c>
      <c r="H6" s="4">
        <v>10293324</v>
      </c>
      <c r="I6" s="4">
        <v>10225521</v>
      </c>
      <c r="J6" s="4">
        <v>11503877</v>
      </c>
      <c r="K6" s="4">
        <v>10364710</v>
      </c>
      <c r="L6" s="4">
        <v>10356588</v>
      </c>
      <c r="M6" s="4">
        <v>11578087</v>
      </c>
      <c r="N6" s="4">
        <v>12081453</v>
      </c>
      <c r="O6" s="4">
        <v>12263478</v>
      </c>
      <c r="P6" s="4">
        <v>136585388</v>
      </c>
    </row>
    <row r="7" spans="1:16" ht="44.25" customHeight="1" x14ac:dyDescent="0.3">
      <c r="A7" s="9" t="s">
        <v>15</v>
      </c>
      <c r="B7" s="9"/>
      <c r="C7" s="9"/>
      <c r="D7" s="4">
        <v>5175531</v>
      </c>
      <c r="E7" s="4">
        <v>5706659</v>
      </c>
      <c r="F7" s="4">
        <v>5490811</v>
      </c>
      <c r="G7" s="4">
        <v>4866574</v>
      </c>
      <c r="H7" s="4">
        <v>4779659</v>
      </c>
      <c r="I7" s="4">
        <v>4633909</v>
      </c>
      <c r="J7" s="4">
        <v>5115481</v>
      </c>
      <c r="K7" s="4">
        <v>4487953</v>
      </c>
      <c r="L7" s="4">
        <v>4656540</v>
      </c>
      <c r="M7" s="4">
        <v>4851667</v>
      </c>
      <c r="N7" s="4">
        <v>5260100</v>
      </c>
      <c r="O7" s="4">
        <v>5191808</v>
      </c>
      <c r="P7" s="4">
        <v>60216692</v>
      </c>
    </row>
  </sheetData>
  <mergeCells count="5">
    <mergeCell ref="A2:L2"/>
    <mergeCell ref="A4:D4"/>
    <mergeCell ref="A5:C5"/>
    <mergeCell ref="A6:C6"/>
    <mergeCell ref="A7:C7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39"/>
  <sheetViews>
    <sheetView workbookViewId="0">
      <selection activeCell="K39" sqref="K39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26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35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36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24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24</v>
      </c>
      <c r="AC7" s="3"/>
      <c r="AD7" s="6"/>
    </row>
    <row r="8" spans="1:30" x14ac:dyDescent="0.3">
      <c r="A8" s="16" t="s">
        <v>17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12149139</v>
      </c>
      <c r="L8" s="14"/>
      <c r="M8" s="15"/>
      <c r="N8" s="5"/>
      <c r="O8" s="5"/>
      <c r="P8" s="16" t="s">
        <v>17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354652</v>
      </c>
      <c r="AA8" s="14"/>
      <c r="AB8" s="15"/>
      <c r="AC8" s="3">
        <f>K8+Z8</f>
        <v>12503791</v>
      </c>
      <c r="AD8" s="6"/>
    </row>
    <row r="9" spans="1:30" x14ac:dyDescent="0.3">
      <c r="A9" s="13" t="s">
        <v>18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189243</v>
      </c>
      <c r="L9" s="14"/>
      <c r="M9" s="15"/>
      <c r="N9" s="5"/>
      <c r="O9" s="5"/>
      <c r="P9" s="13" t="s">
        <v>18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189243</v>
      </c>
      <c r="AD9" s="6"/>
    </row>
    <row r="10" spans="1:30" x14ac:dyDescent="0.3">
      <c r="A10" s="13" t="s">
        <v>19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496473</v>
      </c>
      <c r="L10" s="14"/>
      <c r="M10" s="15"/>
      <c r="N10" s="5"/>
      <c r="O10" s="5"/>
      <c r="P10" s="13" t="s">
        <v>19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496473</v>
      </c>
      <c r="AD10" s="6"/>
    </row>
    <row r="11" spans="1:30" x14ac:dyDescent="0.3">
      <c r="A11" s="13" t="s">
        <v>20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5506530</v>
      </c>
      <c r="L11" s="14"/>
      <c r="M11" s="15"/>
      <c r="N11" s="5"/>
      <c r="O11" s="5"/>
      <c r="P11" s="13" t="s">
        <v>20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82450</v>
      </c>
      <c r="AA11" s="14"/>
      <c r="AB11" s="15"/>
      <c r="AC11" s="3">
        <f t="shared" si="0"/>
        <v>5588980</v>
      </c>
      <c r="AD11" s="6"/>
    </row>
    <row r="12" spans="1:30" x14ac:dyDescent="0.3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5956893</v>
      </c>
      <c r="L12" s="14"/>
      <c r="M12" s="15"/>
      <c r="N12" s="5"/>
      <c r="O12" s="5"/>
      <c r="P12" s="13" t="s">
        <v>28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272202</v>
      </c>
      <c r="AA12" s="14"/>
      <c r="AB12" s="15"/>
      <c r="AC12" s="3">
        <f t="shared" si="0"/>
        <v>6229095</v>
      </c>
      <c r="AD12" s="6"/>
    </row>
    <row r="13" spans="1:30" x14ac:dyDescent="0.3">
      <c r="A13" s="16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27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18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10499+178744</f>
        <v>189243</v>
      </c>
      <c r="L15" s="14"/>
      <c r="M15" s="15"/>
      <c r="N15" s="5"/>
      <c r="O15" s="5"/>
      <c r="P15" s="13" t="s">
        <v>18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189243</v>
      </c>
      <c r="AD15" s="6"/>
    </row>
    <row r="16" spans="1:30" x14ac:dyDescent="0.3">
      <c r="A16" s="13" t="s">
        <v>19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406929+89544</f>
        <v>496473</v>
      </c>
      <c r="L16" s="14"/>
      <c r="M16" s="15"/>
      <c r="N16" s="5"/>
      <c r="O16" s="5"/>
      <c r="P16" s="13" t="s">
        <v>19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496473</v>
      </c>
      <c r="AD16" s="6"/>
    </row>
    <row r="17" spans="1:31" x14ac:dyDescent="0.3">
      <c r="A17" s="13" t="s">
        <v>20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4458786+609972+84918+172996-56</f>
        <v>5326616</v>
      </c>
      <c r="L17" s="14"/>
      <c r="M17" s="15"/>
      <c r="N17" s="5"/>
      <c r="O17" s="5"/>
      <c r="P17" s="13" t="s">
        <v>20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51090+10574</f>
        <v>61664</v>
      </c>
      <c r="AA17" s="14"/>
      <c r="AB17" s="15"/>
      <c r="AC17" s="3">
        <f t="shared" si="0"/>
        <v>5388280</v>
      </c>
      <c r="AD17" s="6"/>
    </row>
    <row r="18" spans="1:31" x14ac:dyDescent="0.3">
      <c r="A18" s="13" t="s">
        <v>21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846913+142526+19627+48763</f>
        <v>1057829</v>
      </c>
      <c r="L18" s="14"/>
      <c r="M18" s="15"/>
      <c r="N18" s="5"/>
      <c r="O18" s="5"/>
      <c r="P18" s="13" t="s">
        <v>28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3511+192924</f>
        <v>196435</v>
      </c>
      <c r="AA18" s="14"/>
      <c r="AB18" s="15"/>
      <c r="AC18" s="3">
        <f t="shared" si="0"/>
        <v>1254264</v>
      </c>
      <c r="AD18" s="6"/>
    </row>
    <row r="19" spans="1:31" x14ac:dyDescent="0.3">
      <c r="A19" s="16" t="s">
        <v>22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22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18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18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19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20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170252</f>
        <v>170252</v>
      </c>
      <c r="L22" s="14"/>
      <c r="M22" s="15"/>
      <c r="N22" s="5"/>
      <c r="O22" s="5"/>
      <c r="P22" s="13" t="s">
        <v>20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20786</f>
        <v>20786</v>
      </c>
      <c r="AA22" s="14"/>
      <c r="AB22" s="15"/>
      <c r="AC22" s="3">
        <f t="shared" si="0"/>
        <v>191038</v>
      </c>
      <c r="AD22" s="6"/>
    </row>
    <row r="23" spans="1:31" x14ac:dyDescent="0.3">
      <c r="A23" s="13" t="s">
        <v>21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4678578</f>
        <v>4678578</v>
      </c>
      <c r="L23" s="14"/>
      <c r="M23" s="15"/>
      <c r="N23" s="5"/>
      <c r="O23" s="5"/>
      <c r="P23" s="13" t="s">
        <v>21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23567+52200</f>
        <v>75767</v>
      </c>
      <c r="AA23" s="14"/>
      <c r="AB23" s="15"/>
      <c r="AC23" s="3">
        <f t="shared" si="0"/>
        <v>4754345</v>
      </c>
      <c r="AD23" s="6"/>
    </row>
    <row r="24" spans="1:31" x14ac:dyDescent="0.3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23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18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18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19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19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3">
      <c r="A27" s="13" t="s">
        <v>20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9662</f>
        <v>9662</v>
      </c>
      <c r="L27" s="14"/>
      <c r="M27" s="15"/>
      <c r="N27" s="5"/>
      <c r="O27" s="5"/>
      <c r="P27" s="13" t="s">
        <v>20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9662</v>
      </c>
      <c r="AD27" s="6"/>
      <c r="AE27" s="3">
        <f>AC22+AC27</f>
        <v>200700</v>
      </c>
    </row>
    <row r="28" spans="1:31" x14ac:dyDescent="0.3">
      <c r="A28" s="13" t="s">
        <v>21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220486</f>
        <v>220486</v>
      </c>
      <c r="L28" s="14"/>
      <c r="M28" s="15"/>
      <c r="N28" s="5"/>
      <c r="O28" s="5"/>
      <c r="P28" s="13" t="s">
        <v>21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220486</v>
      </c>
      <c r="AD28" s="6"/>
      <c r="AE28" s="3">
        <f>AC23+AC28</f>
        <v>4974831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5175531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9" spans="13:13" x14ac:dyDescent="0.3">
      <c r="M39" s="7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30"/>
  <sheetViews>
    <sheetView workbookViewId="0">
      <selection activeCell="L33" sqref="L33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26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37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38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24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24</v>
      </c>
      <c r="AC7" s="3"/>
      <c r="AD7" s="6"/>
    </row>
    <row r="8" spans="1:30" x14ac:dyDescent="0.3">
      <c r="A8" s="16" t="s">
        <v>17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12433104</v>
      </c>
      <c r="L8" s="14"/>
      <c r="M8" s="15"/>
      <c r="N8" s="5"/>
      <c r="O8" s="5"/>
      <c r="P8" s="16" t="s">
        <v>17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295411</v>
      </c>
      <c r="AA8" s="14"/>
      <c r="AB8" s="15"/>
      <c r="AC8" s="3">
        <f>K8+Z8</f>
        <v>12728515</v>
      </c>
      <c r="AD8" s="6"/>
    </row>
    <row r="9" spans="1:30" x14ac:dyDescent="0.3">
      <c r="A9" s="13" t="s">
        <v>18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157039</v>
      </c>
      <c r="L9" s="14"/>
      <c r="M9" s="15"/>
      <c r="N9" s="5"/>
      <c r="O9" s="5"/>
      <c r="P9" s="13" t="s">
        <v>18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157039</v>
      </c>
      <c r="AD9" s="6"/>
    </row>
    <row r="10" spans="1:30" x14ac:dyDescent="0.3">
      <c r="A10" s="13" t="s">
        <v>19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488794</v>
      </c>
      <c r="L10" s="14"/>
      <c r="M10" s="15"/>
      <c r="N10" s="5"/>
      <c r="O10" s="5"/>
      <c r="P10" s="13" t="s">
        <v>19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488794</v>
      </c>
      <c r="AD10" s="6"/>
    </row>
    <row r="11" spans="1:30" x14ac:dyDescent="0.3">
      <c r="A11" s="13" t="s">
        <v>20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5387420</v>
      </c>
      <c r="L11" s="14"/>
      <c r="M11" s="15"/>
      <c r="N11" s="5"/>
      <c r="O11" s="5"/>
      <c r="P11" s="13" t="s">
        <v>20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67985</v>
      </c>
      <c r="AA11" s="14"/>
      <c r="AB11" s="15"/>
      <c r="AC11" s="3">
        <f t="shared" si="0"/>
        <v>5455405</v>
      </c>
      <c r="AD11" s="6"/>
    </row>
    <row r="12" spans="1:30" x14ac:dyDescent="0.3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6399851</v>
      </c>
      <c r="L12" s="14"/>
      <c r="M12" s="15"/>
      <c r="N12" s="5"/>
      <c r="O12" s="5"/>
      <c r="P12" s="13" t="s">
        <v>28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227426</v>
      </c>
      <c r="AA12" s="14"/>
      <c r="AB12" s="15"/>
      <c r="AC12" s="3">
        <f t="shared" si="0"/>
        <v>6627277</v>
      </c>
      <c r="AD12" s="6"/>
    </row>
    <row r="13" spans="1:30" x14ac:dyDescent="0.3">
      <c r="A13" s="16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27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18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9976+147063</f>
        <v>157039</v>
      </c>
      <c r="L15" s="14"/>
      <c r="M15" s="15"/>
      <c r="N15" s="5"/>
      <c r="O15" s="5"/>
      <c r="P15" s="13" t="s">
        <v>18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157039</v>
      </c>
      <c r="AD15" s="6"/>
    </row>
    <row r="16" spans="1:30" x14ac:dyDescent="0.3">
      <c r="A16" s="13" t="s">
        <v>19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404830+83964</f>
        <v>488794</v>
      </c>
      <c r="L16" s="14"/>
      <c r="M16" s="15"/>
      <c r="N16" s="5"/>
      <c r="O16" s="5"/>
      <c r="P16" s="13" t="s">
        <v>19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488794</v>
      </c>
      <c r="AD16" s="6"/>
    </row>
    <row r="17" spans="1:31" x14ac:dyDescent="0.3">
      <c r="A17" s="13" t="s">
        <v>20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4369150+595837+75467+163925-35</f>
        <v>5204344</v>
      </c>
      <c r="L17" s="14"/>
      <c r="M17" s="15"/>
      <c r="N17" s="5"/>
      <c r="O17" s="5"/>
      <c r="P17" s="13" t="s">
        <v>20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42158+8018</f>
        <v>50176</v>
      </c>
      <c r="AA17" s="14"/>
      <c r="AB17" s="15"/>
      <c r="AC17" s="3">
        <f t="shared" si="0"/>
        <v>5254520</v>
      </c>
      <c r="AD17" s="6"/>
    </row>
    <row r="18" spans="1:31" x14ac:dyDescent="0.3">
      <c r="A18" s="13" t="s">
        <v>21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757869+135276+15641+44289</f>
        <v>953075</v>
      </c>
      <c r="L18" s="14"/>
      <c r="M18" s="15"/>
      <c r="N18" s="5"/>
      <c r="O18" s="5"/>
      <c r="P18" s="13" t="s">
        <v>28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2369+166059</f>
        <v>168428</v>
      </c>
      <c r="AA18" s="14"/>
      <c r="AB18" s="15"/>
      <c r="AC18" s="3">
        <f t="shared" si="0"/>
        <v>1121503</v>
      </c>
      <c r="AD18" s="6"/>
    </row>
    <row r="19" spans="1:31" x14ac:dyDescent="0.3">
      <c r="A19" s="16" t="s">
        <v>22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22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18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18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19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20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174110</f>
        <v>174110</v>
      </c>
      <c r="L22" s="14"/>
      <c r="M22" s="15"/>
      <c r="N22" s="5"/>
      <c r="O22" s="5"/>
      <c r="P22" s="13" t="s">
        <v>20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17809</f>
        <v>17809</v>
      </c>
      <c r="AA22" s="14"/>
      <c r="AB22" s="15"/>
      <c r="AC22" s="3">
        <f t="shared" si="0"/>
        <v>191919</v>
      </c>
      <c r="AD22" s="6"/>
    </row>
    <row r="23" spans="1:31" x14ac:dyDescent="0.3">
      <c r="A23" s="13" t="s">
        <v>21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5229695</f>
        <v>5229695</v>
      </c>
      <c r="L23" s="14"/>
      <c r="M23" s="15"/>
      <c r="N23" s="5"/>
      <c r="O23" s="5"/>
      <c r="P23" s="13" t="s">
        <v>21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20838+38160</f>
        <v>58998</v>
      </c>
      <c r="AA23" s="14"/>
      <c r="AB23" s="15"/>
      <c r="AC23" s="3">
        <f t="shared" si="0"/>
        <v>5288693</v>
      </c>
      <c r="AD23" s="6"/>
    </row>
    <row r="24" spans="1:31" x14ac:dyDescent="0.3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23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18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18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19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19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  <c r="AE26" s="3"/>
    </row>
    <row r="27" spans="1:31" x14ac:dyDescent="0.3">
      <c r="A27" s="13" t="s">
        <v>20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8966</f>
        <v>8966</v>
      </c>
      <c r="L27" s="14"/>
      <c r="M27" s="15"/>
      <c r="N27" s="5"/>
      <c r="O27" s="5"/>
      <c r="P27" s="13" t="s">
        <v>20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8966</v>
      </c>
      <c r="AD27" s="6"/>
      <c r="AE27" s="3">
        <f>AC22+AC27</f>
        <v>200885</v>
      </c>
    </row>
    <row r="28" spans="1:31" x14ac:dyDescent="0.3">
      <c r="A28" s="13" t="s">
        <v>21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217081</f>
        <v>217081</v>
      </c>
      <c r="L28" s="14"/>
      <c r="M28" s="15"/>
      <c r="N28" s="5"/>
      <c r="O28" s="5"/>
      <c r="P28" s="13" t="s">
        <v>21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217081</v>
      </c>
      <c r="AD28" s="6"/>
      <c r="AE28" s="3">
        <f>AC23+AC28</f>
        <v>5505774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5706659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E30" s="3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30"/>
  <sheetViews>
    <sheetView zoomScaleNormal="100" workbookViewId="0">
      <selection activeCell="Z23" activeCellId="5" sqref="K22:M22 K23:M23 K27:M27 K28:M28 Z22:AB22 Z23:AB23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26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39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40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24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24</v>
      </c>
      <c r="AC7" s="3"/>
      <c r="AD7" s="6"/>
    </row>
    <row r="8" spans="1:30" x14ac:dyDescent="0.3">
      <c r="A8" s="16" t="s">
        <v>17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11911402</v>
      </c>
      <c r="L8" s="14"/>
      <c r="M8" s="15"/>
      <c r="N8" s="5"/>
      <c r="O8" s="5"/>
      <c r="P8" s="16" t="s">
        <v>17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286264</v>
      </c>
      <c r="AA8" s="14"/>
      <c r="AB8" s="15"/>
      <c r="AC8" s="3">
        <f>K8+Z8</f>
        <v>12197666</v>
      </c>
      <c r="AD8" s="6"/>
    </row>
    <row r="9" spans="1:30" x14ac:dyDescent="0.3">
      <c r="A9" s="13" t="s">
        <v>18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136557</v>
      </c>
      <c r="L9" s="14"/>
      <c r="M9" s="15"/>
      <c r="N9" s="5"/>
      <c r="O9" s="5"/>
      <c r="P9" s="13" t="s">
        <v>18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136557</v>
      </c>
      <c r="AD9" s="6"/>
    </row>
    <row r="10" spans="1:30" x14ac:dyDescent="0.3">
      <c r="A10" s="13" t="s">
        <v>19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502191</v>
      </c>
      <c r="L10" s="14"/>
      <c r="M10" s="15"/>
      <c r="N10" s="5"/>
      <c r="O10" s="5"/>
      <c r="P10" s="13" t="s">
        <v>19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502191</v>
      </c>
      <c r="AD10" s="6"/>
    </row>
    <row r="11" spans="1:30" x14ac:dyDescent="0.3">
      <c r="A11" s="13" t="s">
        <v>20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5119317</v>
      </c>
      <c r="L11" s="14"/>
      <c r="M11" s="15"/>
      <c r="N11" s="5"/>
      <c r="O11" s="5"/>
      <c r="P11" s="13" t="s">
        <v>20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63680</v>
      </c>
      <c r="AA11" s="14"/>
      <c r="AB11" s="15"/>
      <c r="AC11" s="3">
        <f t="shared" si="0"/>
        <v>5182997</v>
      </c>
      <c r="AD11" s="6"/>
    </row>
    <row r="12" spans="1:30" x14ac:dyDescent="0.3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6153337</v>
      </c>
      <c r="L12" s="14"/>
      <c r="M12" s="15"/>
      <c r="N12" s="5"/>
      <c r="O12" s="5"/>
      <c r="P12" s="13" t="s">
        <v>28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222584</v>
      </c>
      <c r="AA12" s="14"/>
      <c r="AB12" s="15"/>
      <c r="AC12" s="3">
        <f t="shared" si="0"/>
        <v>6375921</v>
      </c>
      <c r="AD12" s="6"/>
    </row>
    <row r="13" spans="1:30" x14ac:dyDescent="0.3">
      <c r="A13" s="16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27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18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9462+127095</f>
        <v>136557</v>
      </c>
      <c r="L15" s="14"/>
      <c r="M15" s="15"/>
      <c r="N15" s="5"/>
      <c r="O15" s="5"/>
      <c r="P15" s="13" t="s">
        <v>18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136557</v>
      </c>
      <c r="AD15" s="6"/>
    </row>
    <row r="16" spans="1:30" x14ac:dyDescent="0.3">
      <c r="A16" s="13" t="s">
        <v>19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421575+80616</f>
        <v>502191</v>
      </c>
      <c r="L16" s="14"/>
      <c r="M16" s="15"/>
      <c r="N16" s="5"/>
      <c r="O16" s="5"/>
      <c r="P16" s="13" t="s">
        <v>19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502191</v>
      </c>
      <c r="AD16" s="6"/>
    </row>
    <row r="17" spans="1:31" x14ac:dyDescent="0.3">
      <c r="A17" s="13" t="s">
        <v>20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4154550+547643+78305+167442-43</f>
        <v>4947897</v>
      </c>
      <c r="L17" s="14"/>
      <c r="M17" s="15"/>
      <c r="N17" s="5"/>
      <c r="O17" s="5"/>
      <c r="P17" s="13" t="s">
        <v>20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40303+8191</f>
        <v>48494</v>
      </c>
      <c r="AA17" s="14"/>
      <c r="AB17" s="15"/>
      <c r="AC17" s="3">
        <f t="shared" si="0"/>
        <v>4996391</v>
      </c>
      <c r="AD17" s="6"/>
    </row>
    <row r="18" spans="1:31" x14ac:dyDescent="0.3">
      <c r="A18" s="13" t="s">
        <v>21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736959+124159+12820+43431</f>
        <v>917369</v>
      </c>
      <c r="L18" s="14"/>
      <c r="M18" s="15"/>
      <c r="N18" s="5"/>
      <c r="O18" s="5"/>
      <c r="P18" s="13" t="s">
        <v>28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2162+152185</f>
        <v>154347</v>
      </c>
      <c r="AA18" s="14"/>
      <c r="AB18" s="15"/>
      <c r="AC18" s="3">
        <f t="shared" si="0"/>
        <v>1071716</v>
      </c>
      <c r="AD18" s="6"/>
    </row>
    <row r="19" spans="1:31" x14ac:dyDescent="0.3">
      <c r="A19" s="16" t="s">
        <v>22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22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18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18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19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20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164066</f>
        <v>164066</v>
      </c>
      <c r="L22" s="14"/>
      <c r="M22" s="15"/>
      <c r="N22" s="5"/>
      <c r="O22" s="5"/>
      <c r="P22" s="13" t="s">
        <v>20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15186</f>
        <v>15186</v>
      </c>
      <c r="AA22" s="14"/>
      <c r="AB22" s="15"/>
      <c r="AC22" s="3">
        <f t="shared" si="0"/>
        <v>179252</v>
      </c>
      <c r="AD22" s="6"/>
    </row>
    <row r="23" spans="1:31" x14ac:dyDescent="0.3">
      <c r="A23" s="13" t="s">
        <v>21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5042653</f>
        <v>5042653</v>
      </c>
      <c r="L23" s="14"/>
      <c r="M23" s="15"/>
      <c r="N23" s="5"/>
      <c r="O23" s="5"/>
      <c r="P23" s="13" t="s">
        <v>21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25157+43080</f>
        <v>68237</v>
      </c>
      <c r="AA23" s="14"/>
      <c r="AB23" s="15"/>
      <c r="AC23" s="3">
        <f t="shared" si="0"/>
        <v>5110890</v>
      </c>
      <c r="AD23" s="6"/>
    </row>
    <row r="24" spans="1:31" x14ac:dyDescent="0.3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23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18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18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19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19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  <c r="AE26" s="3"/>
    </row>
    <row r="27" spans="1:31" x14ac:dyDescent="0.3">
      <c r="A27" s="13" t="s">
        <v>20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7354</f>
        <v>7354</v>
      </c>
      <c r="L27" s="14"/>
      <c r="M27" s="15"/>
      <c r="N27" s="5"/>
      <c r="O27" s="5"/>
      <c r="P27" s="13" t="s">
        <v>20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7354</v>
      </c>
      <c r="AD27" s="6"/>
      <c r="AE27" s="3">
        <f>AC22+AC27</f>
        <v>186606</v>
      </c>
    </row>
    <row r="28" spans="1:31" x14ac:dyDescent="0.3">
      <c r="A28" s="13" t="s">
        <v>21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193315</f>
        <v>193315</v>
      </c>
      <c r="L28" s="14"/>
      <c r="M28" s="15"/>
      <c r="N28" s="5"/>
      <c r="O28" s="5"/>
      <c r="P28" s="13" t="s">
        <v>21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193315</v>
      </c>
      <c r="AD28" s="6"/>
      <c r="AE28" s="3">
        <f>AC23+AC28</f>
        <v>5304205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5490811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E30" s="3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0"/>
  <sheetViews>
    <sheetView workbookViewId="0">
      <selection activeCell="S36" sqref="S36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26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41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42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24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24</v>
      </c>
      <c r="AC7" s="3"/>
      <c r="AD7" s="6"/>
    </row>
    <row r="8" spans="1:30" x14ac:dyDescent="0.3">
      <c r="A8" s="16" t="s">
        <v>17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10317056</v>
      </c>
      <c r="L8" s="14"/>
      <c r="M8" s="15"/>
      <c r="N8" s="5"/>
      <c r="O8" s="5"/>
      <c r="P8" s="16" t="s">
        <v>17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171322</v>
      </c>
      <c r="AA8" s="14"/>
      <c r="AB8" s="15"/>
      <c r="AC8" s="3">
        <f>K8+Z8</f>
        <v>10488378</v>
      </c>
      <c r="AD8" s="6"/>
    </row>
    <row r="9" spans="1:30" x14ac:dyDescent="0.3">
      <c r="A9" s="13" t="s">
        <v>18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101754</v>
      </c>
      <c r="L9" s="14"/>
      <c r="M9" s="15"/>
      <c r="N9" s="5"/>
      <c r="O9" s="5"/>
      <c r="P9" s="13" t="s">
        <v>18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101754</v>
      </c>
      <c r="AD9" s="6"/>
    </row>
    <row r="10" spans="1:30" x14ac:dyDescent="0.3">
      <c r="A10" s="13" t="s">
        <v>19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482929</v>
      </c>
      <c r="L10" s="14"/>
      <c r="M10" s="15"/>
      <c r="N10" s="5"/>
      <c r="O10" s="5"/>
      <c r="P10" s="13" t="s">
        <v>19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482929</v>
      </c>
      <c r="AD10" s="6"/>
    </row>
    <row r="11" spans="1:30" x14ac:dyDescent="0.3">
      <c r="A11" s="13" t="s">
        <v>20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4230228</v>
      </c>
      <c r="L11" s="14"/>
      <c r="M11" s="15"/>
      <c r="N11" s="5"/>
      <c r="O11" s="5"/>
      <c r="P11" s="13" t="s">
        <v>20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44074</v>
      </c>
      <c r="AA11" s="14"/>
      <c r="AB11" s="15"/>
      <c r="AC11" s="3">
        <f t="shared" si="0"/>
        <v>4274302</v>
      </c>
      <c r="AD11" s="6"/>
    </row>
    <row r="12" spans="1:30" x14ac:dyDescent="0.3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5502145</v>
      </c>
      <c r="L12" s="14"/>
      <c r="M12" s="15"/>
      <c r="N12" s="5"/>
      <c r="O12" s="5"/>
      <c r="P12" s="13" t="s">
        <v>28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127248</v>
      </c>
      <c r="AA12" s="14"/>
      <c r="AB12" s="15"/>
      <c r="AC12" s="3">
        <f t="shared" si="0"/>
        <v>5629393</v>
      </c>
      <c r="AD12" s="6"/>
    </row>
    <row r="13" spans="1:30" x14ac:dyDescent="0.3">
      <c r="A13" s="16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27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18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7415+94339</f>
        <v>101754</v>
      </c>
      <c r="L15" s="14"/>
      <c r="M15" s="15"/>
      <c r="N15" s="5"/>
      <c r="O15" s="5"/>
      <c r="P15" s="13" t="s">
        <v>18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101754</v>
      </c>
      <c r="AD15" s="6"/>
    </row>
    <row r="16" spans="1:30" x14ac:dyDescent="0.3">
      <c r="A16" s="13" t="s">
        <v>19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402125+80804</f>
        <v>482929</v>
      </c>
      <c r="L16" s="14"/>
      <c r="M16" s="15"/>
      <c r="N16" s="5"/>
      <c r="O16" s="5"/>
      <c r="P16" s="13" t="s">
        <v>19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482929</v>
      </c>
      <c r="AD16" s="6"/>
    </row>
    <row r="17" spans="1:31" x14ac:dyDescent="0.3">
      <c r="A17" s="13" t="s">
        <v>20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3311114+564435+72155+159305-38</f>
        <v>4106971</v>
      </c>
      <c r="L17" s="14"/>
      <c r="M17" s="15"/>
      <c r="N17" s="5"/>
      <c r="O17" s="5"/>
      <c r="P17" s="13" t="s">
        <v>20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29798+5354</f>
        <v>35152</v>
      </c>
      <c r="AA17" s="14"/>
      <c r="AB17" s="15"/>
      <c r="AC17" s="3">
        <f t="shared" si="0"/>
        <v>4142123</v>
      </c>
      <c r="AD17" s="6"/>
    </row>
    <row r="18" spans="1:31" x14ac:dyDescent="0.3">
      <c r="A18" s="13" t="s">
        <v>21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656154+110642+13074+43967</f>
        <v>823837</v>
      </c>
      <c r="L18" s="14"/>
      <c r="M18" s="15"/>
      <c r="N18" s="5"/>
      <c r="O18" s="5"/>
      <c r="P18" s="13" t="s">
        <v>28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1819+69342</f>
        <v>71161</v>
      </c>
      <c r="AA18" s="14"/>
      <c r="AB18" s="15"/>
      <c r="AC18" s="3">
        <f t="shared" si="0"/>
        <v>894998</v>
      </c>
      <c r="AD18" s="6"/>
    </row>
    <row r="19" spans="1:31" x14ac:dyDescent="0.3">
      <c r="A19" s="16" t="s">
        <v>22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22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18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18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19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20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114201</f>
        <v>114201</v>
      </c>
      <c r="L22" s="14"/>
      <c r="M22" s="15"/>
      <c r="N22" s="5"/>
      <c r="O22" s="5"/>
      <c r="P22" s="13" t="s">
        <v>20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8922</f>
        <v>8922</v>
      </c>
      <c r="AA22" s="14"/>
      <c r="AB22" s="15"/>
      <c r="AC22" s="3">
        <f t="shared" si="0"/>
        <v>123123</v>
      </c>
      <c r="AD22" s="6"/>
    </row>
    <row r="23" spans="1:31" x14ac:dyDescent="0.3">
      <c r="A23" s="13" t="s">
        <v>21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4526940</f>
        <v>4526940</v>
      </c>
      <c r="L23" s="14"/>
      <c r="M23" s="15"/>
      <c r="N23" s="5"/>
      <c r="O23" s="5"/>
      <c r="P23" s="13" t="s">
        <v>21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20087+36000</f>
        <v>56087</v>
      </c>
      <c r="AA23" s="14"/>
      <c r="AB23" s="15"/>
      <c r="AC23" s="3">
        <f t="shared" si="0"/>
        <v>4583027</v>
      </c>
      <c r="AD23" s="6"/>
    </row>
    <row r="24" spans="1:31" x14ac:dyDescent="0.3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23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18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18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19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19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  <c r="AE26" s="3"/>
    </row>
    <row r="27" spans="1:31" x14ac:dyDescent="0.3">
      <c r="A27" s="13" t="s">
        <v>20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9056</f>
        <v>9056</v>
      </c>
      <c r="L27" s="14"/>
      <c r="M27" s="15"/>
      <c r="N27" s="5"/>
      <c r="O27" s="5"/>
      <c r="P27" s="13" t="s">
        <v>20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9056</v>
      </c>
      <c r="AD27" s="6"/>
      <c r="AE27" s="3">
        <f>AC22+AC27</f>
        <v>132179</v>
      </c>
    </row>
    <row r="28" spans="1:31" x14ac:dyDescent="0.3">
      <c r="A28" s="13" t="s">
        <v>21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151368</f>
        <v>151368</v>
      </c>
      <c r="L28" s="14"/>
      <c r="M28" s="15"/>
      <c r="N28" s="5"/>
      <c r="O28" s="5"/>
      <c r="P28" s="13" t="s">
        <v>21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151368</v>
      </c>
      <c r="AD28" s="6"/>
      <c r="AE28" s="3">
        <f>AC23+AC28</f>
        <v>4734395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4866574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E30" s="3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30"/>
  <sheetViews>
    <sheetView workbookViewId="0">
      <selection activeCell="Z23" activeCellId="5" sqref="K22:M22 K23:M23 K27:M27 K28:M28 Z22:AB22 Z23:AB23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26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43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44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24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24</v>
      </c>
      <c r="AC7" s="3"/>
      <c r="AD7" s="6"/>
    </row>
    <row r="8" spans="1:30" x14ac:dyDescent="0.3">
      <c r="A8" s="16" t="s">
        <v>17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10109760</v>
      </c>
      <c r="L8" s="14"/>
      <c r="M8" s="15"/>
      <c r="N8" s="5"/>
      <c r="O8" s="5"/>
      <c r="P8" s="16" t="s">
        <v>17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183564</v>
      </c>
      <c r="AA8" s="14"/>
      <c r="AB8" s="15"/>
      <c r="AC8" s="3">
        <f>K8+Z8</f>
        <v>10293324</v>
      </c>
      <c r="AD8" s="6"/>
    </row>
    <row r="9" spans="1:30" x14ac:dyDescent="0.3">
      <c r="A9" s="13" t="s">
        <v>18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89284</v>
      </c>
      <c r="L9" s="14"/>
      <c r="M9" s="15"/>
      <c r="N9" s="5"/>
      <c r="O9" s="5"/>
      <c r="P9" s="13" t="s">
        <v>18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89284</v>
      </c>
      <c r="AD9" s="6"/>
    </row>
    <row r="10" spans="1:30" x14ac:dyDescent="0.3">
      <c r="A10" s="13" t="s">
        <v>19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490401</v>
      </c>
      <c r="L10" s="14"/>
      <c r="M10" s="15"/>
      <c r="N10" s="5"/>
      <c r="O10" s="5"/>
      <c r="P10" s="13" t="s">
        <v>19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490401</v>
      </c>
      <c r="AD10" s="6"/>
    </row>
    <row r="11" spans="1:30" x14ac:dyDescent="0.3">
      <c r="A11" s="13" t="s">
        <v>20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4112970</v>
      </c>
      <c r="L11" s="14"/>
      <c r="M11" s="15"/>
      <c r="N11" s="5"/>
      <c r="O11" s="5"/>
      <c r="P11" s="13" t="s">
        <v>20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51178</v>
      </c>
      <c r="AA11" s="14"/>
      <c r="AB11" s="15"/>
      <c r="AC11" s="3">
        <f t="shared" si="0"/>
        <v>4164148</v>
      </c>
      <c r="AD11" s="6"/>
    </row>
    <row r="12" spans="1:30" x14ac:dyDescent="0.3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5417105</v>
      </c>
      <c r="L12" s="14"/>
      <c r="M12" s="15"/>
      <c r="N12" s="5"/>
      <c r="O12" s="5"/>
      <c r="P12" s="13" t="s">
        <v>28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132386</v>
      </c>
      <c r="AA12" s="14"/>
      <c r="AB12" s="15"/>
      <c r="AC12" s="3">
        <f t="shared" si="0"/>
        <v>5549491</v>
      </c>
      <c r="AD12" s="6"/>
    </row>
    <row r="13" spans="1:30" x14ac:dyDescent="0.3">
      <c r="A13" s="16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27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18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8165+81119</f>
        <v>89284</v>
      </c>
      <c r="L15" s="14"/>
      <c r="M15" s="15"/>
      <c r="N15" s="5"/>
      <c r="O15" s="5"/>
      <c r="P15" s="13" t="s">
        <v>18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89284</v>
      </c>
      <c r="AD15" s="6"/>
    </row>
    <row r="16" spans="1:30" x14ac:dyDescent="0.3">
      <c r="A16" s="13" t="s">
        <v>19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411893+78508</f>
        <v>490401</v>
      </c>
      <c r="L16" s="14"/>
      <c r="M16" s="15"/>
      <c r="N16" s="5"/>
      <c r="O16" s="5"/>
      <c r="P16" s="13" t="s">
        <v>19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490401</v>
      </c>
      <c r="AD16" s="6"/>
    </row>
    <row r="17" spans="1:31" x14ac:dyDescent="0.3">
      <c r="A17" s="13" t="s">
        <v>20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3186991+561990+69648+158029-33</f>
        <v>3976625</v>
      </c>
      <c r="L17" s="14"/>
      <c r="M17" s="15"/>
      <c r="N17" s="5"/>
      <c r="O17" s="5"/>
      <c r="P17" s="13" t="s">
        <v>20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33625+6468</f>
        <v>40093</v>
      </c>
      <c r="AA17" s="14"/>
      <c r="AB17" s="15"/>
      <c r="AC17" s="3">
        <f t="shared" si="0"/>
        <v>4016718</v>
      </c>
      <c r="AD17" s="6"/>
    </row>
    <row r="18" spans="1:31" x14ac:dyDescent="0.3">
      <c r="A18" s="13" t="s">
        <v>21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678840+100792+13313+54378</f>
        <v>847323</v>
      </c>
      <c r="L18" s="14"/>
      <c r="M18" s="15"/>
      <c r="N18" s="5"/>
      <c r="O18" s="5"/>
      <c r="P18" s="13" t="s">
        <v>28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2721+67218</f>
        <v>69939</v>
      </c>
      <c r="AA18" s="14"/>
      <c r="AB18" s="15"/>
      <c r="AC18" s="3">
        <f t="shared" si="0"/>
        <v>917262</v>
      </c>
      <c r="AD18" s="6"/>
    </row>
    <row r="19" spans="1:31" x14ac:dyDescent="0.3">
      <c r="A19" s="16" t="s">
        <v>22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22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18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18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19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20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120817</f>
        <v>120817</v>
      </c>
      <c r="L22" s="14"/>
      <c r="M22" s="15"/>
      <c r="N22" s="5"/>
      <c r="O22" s="5"/>
      <c r="P22" s="13" t="s">
        <v>20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11085</f>
        <v>11085</v>
      </c>
      <c r="AA22" s="14"/>
      <c r="AB22" s="15"/>
      <c r="AC22" s="3">
        <f t="shared" si="0"/>
        <v>131902</v>
      </c>
      <c r="AD22" s="6"/>
    </row>
    <row r="23" spans="1:31" x14ac:dyDescent="0.3">
      <c r="A23" s="13" t="s">
        <v>21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4425226</f>
        <v>4425226</v>
      </c>
      <c r="L23" s="14"/>
      <c r="M23" s="15"/>
      <c r="N23" s="5"/>
      <c r="O23" s="5"/>
      <c r="P23" s="13" t="s">
        <v>21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22907+39540</f>
        <v>62447</v>
      </c>
      <c r="AA23" s="14"/>
      <c r="AB23" s="15"/>
      <c r="AC23" s="3">
        <f t="shared" si="0"/>
        <v>4487673</v>
      </c>
      <c r="AD23" s="6"/>
    </row>
    <row r="24" spans="1:31" x14ac:dyDescent="0.3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23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18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18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19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19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3">
      <c r="A27" s="13" t="s">
        <v>20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15528</f>
        <v>15528</v>
      </c>
      <c r="L27" s="14"/>
      <c r="M27" s="15"/>
      <c r="N27" s="5"/>
      <c r="O27" s="5"/>
      <c r="P27" s="13" t="s">
        <v>20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15528</v>
      </c>
      <c r="AD27" s="6"/>
      <c r="AE27" s="3">
        <f>AC22+AC27</f>
        <v>147430</v>
      </c>
    </row>
    <row r="28" spans="1:31" x14ac:dyDescent="0.3">
      <c r="A28" s="13" t="s">
        <v>21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144556</f>
        <v>144556</v>
      </c>
      <c r="L28" s="14"/>
      <c r="M28" s="15"/>
      <c r="N28" s="5"/>
      <c r="O28" s="5"/>
      <c r="P28" s="13" t="s">
        <v>21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144556</v>
      </c>
      <c r="AD28" s="6"/>
      <c r="AE28" s="3">
        <f>AC23+AC28</f>
        <v>4632229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4779659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30"/>
  <sheetViews>
    <sheetView workbookViewId="0">
      <selection activeCell="Z23" activeCellId="5" sqref="K22:M22 K23:M23 K27:M27 K28:M28 Z22:AB22 Z23:AB23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26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45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46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24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24</v>
      </c>
      <c r="AC7" s="3"/>
      <c r="AD7" s="6"/>
    </row>
    <row r="8" spans="1:30" x14ac:dyDescent="0.3">
      <c r="A8" s="16" t="s">
        <v>17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10055307</v>
      </c>
      <c r="L8" s="14"/>
      <c r="M8" s="15"/>
      <c r="N8" s="5"/>
      <c r="O8" s="5"/>
      <c r="P8" s="16" t="s">
        <v>17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170214</v>
      </c>
      <c r="AA8" s="14"/>
      <c r="AB8" s="15"/>
      <c r="AC8" s="3">
        <f>K8+Z8</f>
        <v>10225521</v>
      </c>
      <c r="AD8" s="6"/>
    </row>
    <row r="9" spans="1:30" x14ac:dyDescent="0.3">
      <c r="A9" s="13" t="s">
        <v>18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76236</v>
      </c>
      <c r="L9" s="14"/>
      <c r="M9" s="15"/>
      <c r="N9" s="5"/>
      <c r="O9" s="5"/>
      <c r="P9" s="13" t="s">
        <v>18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76236</v>
      </c>
      <c r="AD9" s="6"/>
    </row>
    <row r="10" spans="1:30" x14ac:dyDescent="0.3">
      <c r="A10" s="13" t="s">
        <v>19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490488</v>
      </c>
      <c r="L10" s="14"/>
      <c r="M10" s="15"/>
      <c r="N10" s="5"/>
      <c r="O10" s="5"/>
      <c r="P10" s="13" t="s">
        <v>19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490488</v>
      </c>
      <c r="AD10" s="6"/>
    </row>
    <row r="11" spans="1:30" x14ac:dyDescent="0.3">
      <c r="A11" s="13" t="s">
        <v>20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4109480</v>
      </c>
      <c r="L11" s="14"/>
      <c r="M11" s="15"/>
      <c r="N11" s="5"/>
      <c r="O11" s="5"/>
      <c r="P11" s="13" t="s">
        <v>20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52088</v>
      </c>
      <c r="AA11" s="14"/>
      <c r="AB11" s="15"/>
      <c r="AC11" s="3">
        <f t="shared" si="0"/>
        <v>4161568</v>
      </c>
      <c r="AD11" s="6"/>
    </row>
    <row r="12" spans="1:30" x14ac:dyDescent="0.3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5379103</v>
      </c>
      <c r="L12" s="14"/>
      <c r="M12" s="15"/>
      <c r="N12" s="5"/>
      <c r="O12" s="5"/>
      <c r="P12" s="13" t="s">
        <v>28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118126</v>
      </c>
      <c r="AA12" s="14"/>
      <c r="AB12" s="15"/>
      <c r="AC12" s="3">
        <f t="shared" si="0"/>
        <v>5497229</v>
      </c>
      <c r="AD12" s="6"/>
    </row>
    <row r="13" spans="1:30" x14ac:dyDescent="0.3">
      <c r="A13" s="16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27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18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8304+67932</f>
        <v>76236</v>
      </c>
      <c r="L15" s="14"/>
      <c r="M15" s="15"/>
      <c r="N15" s="5"/>
      <c r="O15" s="5"/>
      <c r="P15" s="13" t="s">
        <v>18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76236</v>
      </c>
      <c r="AD15" s="6"/>
    </row>
    <row r="16" spans="1:30" x14ac:dyDescent="0.3">
      <c r="A16" s="13" t="s">
        <v>19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384687+105801</f>
        <v>490488</v>
      </c>
      <c r="L16" s="14"/>
      <c r="M16" s="15"/>
      <c r="N16" s="5"/>
      <c r="O16" s="5"/>
      <c r="P16" s="13" t="s">
        <v>19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490488</v>
      </c>
      <c r="AD16" s="6"/>
    </row>
    <row r="17" spans="1:31" x14ac:dyDescent="0.3">
      <c r="A17" s="13" t="s">
        <v>20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3269005+501338+57551+174327-35</f>
        <v>4002186</v>
      </c>
      <c r="L17" s="14"/>
      <c r="M17" s="15"/>
      <c r="N17" s="5"/>
      <c r="O17" s="5"/>
      <c r="P17" s="13" t="s">
        <v>20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35709+6646</f>
        <v>42355</v>
      </c>
      <c r="AA17" s="14"/>
      <c r="AB17" s="15"/>
      <c r="AC17" s="3">
        <f t="shared" si="0"/>
        <v>4044541</v>
      </c>
      <c r="AD17" s="6"/>
    </row>
    <row r="18" spans="1:31" x14ac:dyDescent="0.3">
      <c r="A18" s="13" t="s">
        <v>21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759495+104456+15184+47843</f>
        <v>926978</v>
      </c>
      <c r="L18" s="14"/>
      <c r="M18" s="15"/>
      <c r="N18" s="5"/>
      <c r="O18" s="5"/>
      <c r="P18" s="13" t="s">
        <v>28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2539+50830</f>
        <v>53369</v>
      </c>
      <c r="AA18" s="14"/>
      <c r="AB18" s="15"/>
      <c r="AC18" s="3">
        <f t="shared" si="0"/>
        <v>980347</v>
      </c>
      <c r="AD18" s="6"/>
    </row>
    <row r="19" spans="1:31" x14ac:dyDescent="0.3">
      <c r="A19" s="16" t="s">
        <v>22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22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18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18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19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20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92103</f>
        <v>92103</v>
      </c>
      <c r="L22" s="14"/>
      <c r="M22" s="15"/>
      <c r="N22" s="5"/>
      <c r="O22" s="5"/>
      <c r="P22" s="13" t="s">
        <v>20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9733</f>
        <v>9733</v>
      </c>
      <c r="AA22" s="14"/>
      <c r="AB22" s="15"/>
      <c r="AC22" s="3">
        <f t="shared" si="0"/>
        <v>101836</v>
      </c>
      <c r="AD22" s="6"/>
    </row>
    <row r="23" spans="1:31" x14ac:dyDescent="0.3">
      <c r="A23" s="13" t="s">
        <v>21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4318730</f>
        <v>4318730</v>
      </c>
      <c r="L23" s="14"/>
      <c r="M23" s="15"/>
      <c r="N23" s="5"/>
      <c r="O23" s="5"/>
      <c r="P23" s="13" t="s">
        <v>21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20717+44040</f>
        <v>64757</v>
      </c>
      <c r="AA23" s="14"/>
      <c r="AB23" s="15"/>
      <c r="AC23" s="3">
        <f t="shared" si="0"/>
        <v>4383487</v>
      </c>
      <c r="AD23" s="6"/>
    </row>
    <row r="24" spans="1:31" x14ac:dyDescent="0.3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23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18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18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19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19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3">
      <c r="A27" s="13" t="s">
        <v>20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15191</f>
        <v>15191</v>
      </c>
      <c r="L27" s="14"/>
      <c r="M27" s="15"/>
      <c r="N27" s="5"/>
      <c r="O27" s="5"/>
      <c r="P27" s="13" t="s">
        <v>20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15191</v>
      </c>
      <c r="AD27" s="6"/>
      <c r="AE27" s="3">
        <f>AC22+AC27</f>
        <v>117027</v>
      </c>
    </row>
    <row r="28" spans="1:31" x14ac:dyDescent="0.3">
      <c r="A28" s="13" t="s">
        <v>21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133395</f>
        <v>133395</v>
      </c>
      <c r="L28" s="14"/>
      <c r="M28" s="15"/>
      <c r="N28" s="5"/>
      <c r="O28" s="5"/>
      <c r="P28" s="13" t="s">
        <v>21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133395</v>
      </c>
      <c r="AD28" s="6"/>
      <c r="AE28" s="3">
        <f>AC23+AC28</f>
        <v>4516882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4633909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E30"/>
  <sheetViews>
    <sheetView workbookViewId="0">
      <selection activeCell="R35" sqref="R35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26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47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48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24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24</v>
      </c>
      <c r="AC7" s="3"/>
      <c r="AD7" s="6"/>
    </row>
    <row r="8" spans="1:30" x14ac:dyDescent="0.3">
      <c r="A8" s="16" t="s">
        <v>17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11312564</v>
      </c>
      <c r="L8" s="14"/>
      <c r="M8" s="15"/>
      <c r="N8" s="5"/>
      <c r="O8" s="5"/>
      <c r="P8" s="16" t="s">
        <v>17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191313</v>
      </c>
      <c r="AA8" s="14"/>
      <c r="AB8" s="15"/>
      <c r="AC8" s="3">
        <f>K8+Z8</f>
        <v>11503877</v>
      </c>
      <c r="AD8" s="6"/>
    </row>
    <row r="9" spans="1:30" x14ac:dyDescent="0.3">
      <c r="A9" s="13" t="s">
        <v>18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85416</v>
      </c>
      <c r="L9" s="14"/>
      <c r="M9" s="15"/>
      <c r="N9" s="5"/>
      <c r="O9" s="5"/>
      <c r="P9" s="13" t="s">
        <v>18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85416</v>
      </c>
      <c r="AD9" s="6"/>
    </row>
    <row r="10" spans="1:30" x14ac:dyDescent="0.3">
      <c r="A10" s="13" t="s">
        <v>19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497924</v>
      </c>
      <c r="L10" s="14"/>
      <c r="M10" s="15"/>
      <c r="N10" s="5"/>
      <c r="O10" s="5"/>
      <c r="P10" s="13" t="s">
        <v>19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497924</v>
      </c>
      <c r="AD10" s="6"/>
    </row>
    <row r="11" spans="1:30" x14ac:dyDescent="0.3">
      <c r="A11" s="13" t="s">
        <v>20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4705643</v>
      </c>
      <c r="L11" s="14"/>
      <c r="M11" s="15"/>
      <c r="N11" s="5"/>
      <c r="O11" s="5"/>
      <c r="P11" s="13" t="s">
        <v>20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66546</v>
      </c>
      <c r="AA11" s="14"/>
      <c r="AB11" s="15"/>
      <c r="AC11" s="3">
        <f t="shared" si="0"/>
        <v>4772189</v>
      </c>
      <c r="AD11" s="6"/>
    </row>
    <row r="12" spans="1:30" x14ac:dyDescent="0.3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6023581</v>
      </c>
      <c r="L12" s="14"/>
      <c r="M12" s="15"/>
      <c r="N12" s="5"/>
      <c r="O12" s="5"/>
      <c r="P12" s="13" t="s">
        <v>28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124767</v>
      </c>
      <c r="AA12" s="14"/>
      <c r="AB12" s="15"/>
      <c r="AC12" s="3">
        <f t="shared" si="0"/>
        <v>6148348</v>
      </c>
      <c r="AD12" s="6"/>
    </row>
    <row r="13" spans="1:30" x14ac:dyDescent="0.3">
      <c r="A13" s="16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27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18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10842+74574</f>
        <v>85416</v>
      </c>
      <c r="L15" s="14"/>
      <c r="M15" s="15"/>
      <c r="N15" s="5"/>
      <c r="O15" s="5"/>
      <c r="P15" s="13" t="s">
        <v>18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85416</v>
      </c>
      <c r="AD15" s="6"/>
    </row>
    <row r="16" spans="1:30" x14ac:dyDescent="0.3">
      <c r="A16" s="13" t="s">
        <v>19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378211+119713</f>
        <v>497924</v>
      </c>
      <c r="L16" s="14"/>
      <c r="M16" s="15"/>
      <c r="N16" s="5"/>
      <c r="O16" s="5"/>
      <c r="P16" s="13" t="s">
        <v>19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497924</v>
      </c>
      <c r="AD16" s="6"/>
    </row>
    <row r="17" spans="1:31" x14ac:dyDescent="0.3">
      <c r="A17" s="13" t="s">
        <v>20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3862712+510573+50027+188051-34</f>
        <v>4611329</v>
      </c>
      <c r="L17" s="14"/>
      <c r="M17" s="15"/>
      <c r="N17" s="5"/>
      <c r="O17" s="5"/>
      <c r="P17" s="13" t="s">
        <v>20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47683+6379</f>
        <v>54062</v>
      </c>
      <c r="AA17" s="14"/>
      <c r="AB17" s="15"/>
      <c r="AC17" s="3">
        <f t="shared" si="0"/>
        <v>4665391</v>
      </c>
      <c r="AD17" s="6"/>
    </row>
    <row r="18" spans="1:31" x14ac:dyDescent="0.3">
      <c r="A18" s="13" t="s">
        <v>21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897690+108684+21376+52565</f>
        <v>1080315</v>
      </c>
      <c r="L18" s="14"/>
      <c r="M18" s="15"/>
      <c r="N18" s="5"/>
      <c r="O18" s="5"/>
      <c r="P18" s="13" t="s">
        <v>28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3106+56244</f>
        <v>59350</v>
      </c>
      <c r="AA18" s="14"/>
      <c r="AB18" s="15"/>
      <c r="AC18" s="3">
        <f t="shared" si="0"/>
        <v>1139665</v>
      </c>
      <c r="AD18" s="6"/>
    </row>
    <row r="19" spans="1:31" x14ac:dyDescent="0.3">
      <c r="A19" s="16" t="s">
        <v>22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22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18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18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19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20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75846</f>
        <v>75846</v>
      </c>
      <c r="L22" s="14"/>
      <c r="M22" s="15"/>
      <c r="N22" s="5"/>
      <c r="O22" s="5"/>
      <c r="P22" s="13" t="s">
        <v>20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12484</f>
        <v>12484</v>
      </c>
      <c r="AA22" s="14"/>
      <c r="AB22" s="15"/>
      <c r="AC22" s="3">
        <f t="shared" si="0"/>
        <v>88330</v>
      </c>
      <c r="AD22" s="6"/>
    </row>
    <row r="23" spans="1:31" x14ac:dyDescent="0.3">
      <c r="A23" s="13" t="s">
        <v>21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4797207</f>
        <v>4797207</v>
      </c>
      <c r="L23" s="14"/>
      <c r="M23" s="15"/>
      <c r="N23" s="5"/>
      <c r="O23" s="5"/>
      <c r="P23" s="13" t="s">
        <v>21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19997+45420</f>
        <v>65417</v>
      </c>
      <c r="AA23" s="14"/>
      <c r="AB23" s="15"/>
      <c r="AC23" s="3">
        <f t="shared" si="0"/>
        <v>4862624</v>
      </c>
      <c r="AD23" s="6"/>
    </row>
    <row r="24" spans="1:31" x14ac:dyDescent="0.3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23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18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18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19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19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3">
      <c r="A27" s="13" t="s">
        <v>20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18468</f>
        <v>18468</v>
      </c>
      <c r="L27" s="14"/>
      <c r="M27" s="15"/>
      <c r="N27" s="5"/>
      <c r="O27" s="5"/>
      <c r="P27" s="13" t="s">
        <v>20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18468</v>
      </c>
      <c r="AD27" s="6"/>
      <c r="AE27" s="3">
        <f>AC22+AC27</f>
        <v>106798</v>
      </c>
    </row>
    <row r="28" spans="1:31" x14ac:dyDescent="0.3">
      <c r="A28" s="13" t="s">
        <v>21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146059</f>
        <v>146059</v>
      </c>
      <c r="L28" s="14"/>
      <c r="M28" s="15"/>
      <c r="N28" s="5"/>
      <c r="O28" s="5"/>
      <c r="P28" s="13" t="s">
        <v>21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146059</v>
      </c>
      <c r="AD28" s="6"/>
      <c r="AE28" s="3">
        <f>AC23+AC28</f>
        <v>5008683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5115481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E30"/>
  <sheetViews>
    <sheetView workbookViewId="0">
      <selection activeCell="Z23" activeCellId="5" sqref="K22:M22 K23:M23 K27:M27 K28:M28 Z22:AB22 Z23:AB23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26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49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50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24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24</v>
      </c>
      <c r="AC7" s="3"/>
      <c r="AD7" s="6"/>
    </row>
    <row r="8" spans="1:30" x14ac:dyDescent="0.3">
      <c r="A8" s="16" t="s">
        <v>17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10184981</v>
      </c>
      <c r="L8" s="14"/>
      <c r="M8" s="15"/>
      <c r="N8" s="5"/>
      <c r="O8" s="5"/>
      <c r="P8" s="16" t="s">
        <v>17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179729</v>
      </c>
      <c r="AA8" s="14"/>
      <c r="AB8" s="15"/>
      <c r="AC8" s="3">
        <f>K8+Z8</f>
        <v>10364710</v>
      </c>
      <c r="AD8" s="6"/>
    </row>
    <row r="9" spans="1:30" x14ac:dyDescent="0.3">
      <c r="A9" s="13" t="s">
        <v>18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96661</v>
      </c>
      <c r="L9" s="14"/>
      <c r="M9" s="15"/>
      <c r="N9" s="5"/>
      <c r="O9" s="5"/>
      <c r="P9" s="13" t="s">
        <v>18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96661</v>
      </c>
      <c r="AD9" s="6"/>
    </row>
    <row r="10" spans="1:30" x14ac:dyDescent="0.3">
      <c r="A10" s="13" t="s">
        <v>19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435354</v>
      </c>
      <c r="L10" s="14"/>
      <c r="M10" s="15"/>
      <c r="N10" s="5"/>
      <c r="O10" s="5"/>
      <c r="P10" s="13" t="s">
        <v>19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435354</v>
      </c>
      <c r="AD10" s="6"/>
    </row>
    <row r="11" spans="1:30" x14ac:dyDescent="0.3">
      <c r="A11" s="13" t="s">
        <v>20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4376525</v>
      </c>
      <c r="L11" s="14"/>
      <c r="M11" s="15"/>
      <c r="N11" s="5"/>
      <c r="O11" s="5"/>
      <c r="P11" s="13" t="s">
        <v>20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57073</v>
      </c>
      <c r="AA11" s="14"/>
      <c r="AB11" s="15"/>
      <c r="AC11" s="3">
        <f t="shared" si="0"/>
        <v>4433598</v>
      </c>
      <c r="AD11" s="6"/>
    </row>
    <row r="12" spans="1:30" x14ac:dyDescent="0.3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5276441</v>
      </c>
      <c r="L12" s="14"/>
      <c r="M12" s="15"/>
      <c r="N12" s="5"/>
      <c r="O12" s="5"/>
      <c r="P12" s="13" t="s">
        <v>28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122656</v>
      </c>
      <c r="AA12" s="14"/>
      <c r="AB12" s="15"/>
      <c r="AC12" s="3">
        <f t="shared" si="0"/>
        <v>5399097</v>
      </c>
      <c r="AD12" s="6"/>
    </row>
    <row r="13" spans="1:30" x14ac:dyDescent="0.3">
      <c r="A13" s="16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27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18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7778+88883</f>
        <v>96661</v>
      </c>
      <c r="L15" s="14"/>
      <c r="M15" s="15"/>
      <c r="N15" s="5"/>
      <c r="O15" s="5"/>
      <c r="P15" s="13" t="s">
        <v>18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96661</v>
      </c>
      <c r="AD15" s="6"/>
    </row>
    <row r="16" spans="1:30" x14ac:dyDescent="0.3">
      <c r="A16" s="13" t="s">
        <v>19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324406+110948</f>
        <v>435354</v>
      </c>
      <c r="L16" s="14"/>
      <c r="M16" s="15"/>
      <c r="N16" s="5"/>
      <c r="O16" s="5"/>
      <c r="P16" s="13" t="s">
        <v>19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435354</v>
      </c>
      <c r="AD16" s="6"/>
    </row>
    <row r="17" spans="1:31" x14ac:dyDescent="0.3">
      <c r="A17" s="13" t="s">
        <v>20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3573833+467348+67316+183263-47</f>
        <v>4291713</v>
      </c>
      <c r="L17" s="14"/>
      <c r="M17" s="15"/>
      <c r="N17" s="5"/>
      <c r="O17" s="5"/>
      <c r="P17" s="13" t="s">
        <v>20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39903+7089</f>
        <v>46992</v>
      </c>
      <c r="AA17" s="14"/>
      <c r="AB17" s="15"/>
      <c r="AC17" s="3">
        <f t="shared" si="0"/>
        <v>4338705</v>
      </c>
      <c r="AD17" s="6"/>
    </row>
    <row r="18" spans="1:31" x14ac:dyDescent="0.3">
      <c r="A18" s="13" t="s">
        <v>21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784336+92288+17863+50477</f>
        <v>944964</v>
      </c>
      <c r="L18" s="14"/>
      <c r="M18" s="15"/>
      <c r="N18" s="5"/>
      <c r="O18" s="5"/>
      <c r="P18" s="13" t="s">
        <v>28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2498+58575</f>
        <v>61073</v>
      </c>
      <c r="AA18" s="14"/>
      <c r="AB18" s="15"/>
      <c r="AC18" s="3">
        <f t="shared" si="0"/>
        <v>1006037</v>
      </c>
      <c r="AD18" s="6"/>
    </row>
    <row r="19" spans="1:31" x14ac:dyDescent="0.3">
      <c r="A19" s="16" t="s">
        <v>22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22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18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18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19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20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67933</f>
        <v>67933</v>
      </c>
      <c r="L22" s="14"/>
      <c r="M22" s="15"/>
      <c r="N22" s="5"/>
      <c r="O22" s="5"/>
      <c r="P22" s="13" t="s">
        <v>20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10081</f>
        <v>10081</v>
      </c>
      <c r="AA22" s="14"/>
      <c r="AB22" s="15"/>
      <c r="AC22" s="3">
        <f t="shared" si="0"/>
        <v>78014</v>
      </c>
      <c r="AD22" s="6"/>
    </row>
    <row r="23" spans="1:31" x14ac:dyDescent="0.3">
      <c r="A23" s="13" t="s">
        <v>21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4199845</f>
        <v>4199845</v>
      </c>
      <c r="L23" s="14"/>
      <c r="M23" s="15"/>
      <c r="N23" s="5"/>
      <c r="O23" s="5"/>
      <c r="P23" s="13" t="s">
        <v>21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21137+40446</f>
        <v>61583</v>
      </c>
      <c r="AA23" s="14"/>
      <c r="AB23" s="15"/>
      <c r="AC23" s="3">
        <f t="shared" si="0"/>
        <v>4261428</v>
      </c>
      <c r="AD23" s="6"/>
    </row>
    <row r="24" spans="1:31" x14ac:dyDescent="0.3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23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18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18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19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19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3">
      <c r="A27" s="13" t="s">
        <v>20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16879</f>
        <v>16879</v>
      </c>
      <c r="L27" s="14"/>
      <c r="M27" s="15"/>
      <c r="N27" s="5"/>
      <c r="O27" s="5"/>
      <c r="P27" s="13" t="s">
        <v>20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16879</v>
      </c>
      <c r="AD27" s="6"/>
      <c r="AE27" s="3">
        <f>AC22+AC27</f>
        <v>94893</v>
      </c>
    </row>
    <row r="28" spans="1:31" x14ac:dyDescent="0.3">
      <c r="A28" s="13" t="s">
        <v>21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131632</f>
        <v>131632</v>
      </c>
      <c r="L28" s="14"/>
      <c r="M28" s="15"/>
      <c r="N28" s="5"/>
      <c r="O28" s="5"/>
      <c r="P28" s="13" t="s">
        <v>21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131632</v>
      </c>
      <c r="AD28" s="6"/>
      <c r="AE28" s="3">
        <f>AC23+AC28</f>
        <v>4393060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4487953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30"/>
  <sheetViews>
    <sheetView workbookViewId="0">
      <selection activeCell="E6" sqref="E6:K6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26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51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52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24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24</v>
      </c>
      <c r="AC7" s="3"/>
      <c r="AD7" s="6"/>
    </row>
    <row r="8" spans="1:30" x14ac:dyDescent="0.3">
      <c r="A8" s="16" t="s">
        <v>17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10184553</v>
      </c>
      <c r="L8" s="14"/>
      <c r="M8" s="15"/>
      <c r="N8" s="5"/>
      <c r="O8" s="5"/>
      <c r="P8" s="16" t="s">
        <v>17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172035</v>
      </c>
      <c r="AA8" s="14"/>
      <c r="AB8" s="15"/>
      <c r="AC8" s="3">
        <f>K8+Z8</f>
        <v>10356588</v>
      </c>
      <c r="AD8" s="6"/>
    </row>
    <row r="9" spans="1:30" x14ac:dyDescent="0.3">
      <c r="A9" s="13" t="s">
        <v>18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113359</v>
      </c>
      <c r="L9" s="14"/>
      <c r="M9" s="15"/>
      <c r="N9" s="5"/>
      <c r="O9" s="5"/>
      <c r="P9" s="13" t="s">
        <v>18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113359</v>
      </c>
      <c r="AD9" s="6"/>
    </row>
    <row r="10" spans="1:30" x14ac:dyDescent="0.3">
      <c r="A10" s="13" t="s">
        <v>19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441258</v>
      </c>
      <c r="L10" s="14"/>
      <c r="M10" s="15"/>
      <c r="N10" s="5"/>
      <c r="O10" s="5"/>
      <c r="P10" s="13" t="s">
        <v>19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441258</v>
      </c>
      <c r="AD10" s="6"/>
    </row>
    <row r="11" spans="1:30" x14ac:dyDescent="0.3">
      <c r="A11" s="13" t="s">
        <v>20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4294200</v>
      </c>
      <c r="L11" s="14"/>
      <c r="M11" s="15"/>
      <c r="N11" s="5"/>
      <c r="O11" s="5"/>
      <c r="P11" s="13" t="s">
        <v>20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53257</v>
      </c>
      <c r="AA11" s="14"/>
      <c r="AB11" s="15"/>
      <c r="AC11" s="3">
        <f t="shared" si="0"/>
        <v>4347457</v>
      </c>
      <c r="AD11" s="6"/>
    </row>
    <row r="12" spans="1:30" x14ac:dyDescent="0.3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5335736</v>
      </c>
      <c r="L12" s="14"/>
      <c r="M12" s="15"/>
      <c r="N12" s="5"/>
      <c r="O12" s="5"/>
      <c r="P12" s="13" t="s">
        <v>28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118778</v>
      </c>
      <c r="AA12" s="14"/>
      <c r="AB12" s="15"/>
      <c r="AC12" s="3">
        <f t="shared" si="0"/>
        <v>5454514</v>
      </c>
      <c r="AD12" s="6"/>
    </row>
    <row r="13" spans="1:30" x14ac:dyDescent="0.3">
      <c r="A13" s="16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27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18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6647+106712</f>
        <v>113359</v>
      </c>
      <c r="L15" s="14"/>
      <c r="M15" s="15"/>
      <c r="N15" s="5"/>
      <c r="O15" s="5"/>
      <c r="P15" s="13" t="s">
        <v>18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113359</v>
      </c>
      <c r="AD15" s="6"/>
    </row>
    <row r="16" spans="1:30" x14ac:dyDescent="0.3">
      <c r="A16" s="13" t="s">
        <v>19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361328+79930</f>
        <v>441258</v>
      </c>
      <c r="L16" s="14"/>
      <c r="M16" s="15"/>
      <c r="N16" s="5"/>
      <c r="O16" s="5"/>
      <c r="P16" s="13" t="s">
        <v>19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441258</v>
      </c>
      <c r="AD16" s="6"/>
    </row>
    <row r="17" spans="1:31" x14ac:dyDescent="0.3">
      <c r="A17" s="13" t="s">
        <v>20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3428587+527971+57284+168065-35</f>
        <v>4181872</v>
      </c>
      <c r="L17" s="14"/>
      <c r="M17" s="15"/>
      <c r="N17" s="5"/>
      <c r="O17" s="5"/>
      <c r="P17" s="13" t="s">
        <v>20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36922+6558</f>
        <v>43480</v>
      </c>
      <c r="AA17" s="14"/>
      <c r="AB17" s="15"/>
      <c r="AC17" s="3">
        <f t="shared" si="0"/>
        <v>4225352</v>
      </c>
      <c r="AD17" s="6"/>
    </row>
    <row r="18" spans="1:31" x14ac:dyDescent="0.3">
      <c r="A18" s="13" t="s">
        <v>21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700632+98724+14996+46480</f>
        <v>860832</v>
      </c>
      <c r="L18" s="14"/>
      <c r="M18" s="15"/>
      <c r="N18" s="5"/>
      <c r="O18" s="5"/>
      <c r="P18" s="13" t="s">
        <v>28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1957+57290</f>
        <v>59247</v>
      </c>
      <c r="AA18" s="14"/>
      <c r="AB18" s="15"/>
      <c r="AC18" s="3">
        <f t="shared" si="0"/>
        <v>920079</v>
      </c>
      <c r="AD18" s="6"/>
    </row>
    <row r="19" spans="1:31" x14ac:dyDescent="0.3">
      <c r="A19" s="16" t="s">
        <v>22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22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18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18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19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20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94790</f>
        <v>94790</v>
      </c>
      <c r="L22" s="14"/>
      <c r="M22" s="15"/>
      <c r="N22" s="5"/>
      <c r="O22" s="5"/>
      <c r="P22" s="13" t="s">
        <v>20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9777</f>
        <v>9777</v>
      </c>
      <c r="AA22" s="14"/>
      <c r="AB22" s="15"/>
      <c r="AC22" s="3">
        <f t="shared" si="0"/>
        <v>104567</v>
      </c>
      <c r="AD22" s="6"/>
    </row>
    <row r="23" spans="1:31" x14ac:dyDescent="0.3">
      <c r="A23" s="13" t="s">
        <v>21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4349715</f>
        <v>4349715</v>
      </c>
      <c r="L23" s="14"/>
      <c r="M23" s="15"/>
      <c r="N23" s="5"/>
      <c r="O23" s="5"/>
      <c r="P23" s="13" t="s">
        <v>21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16877+42654</f>
        <v>59531</v>
      </c>
      <c r="AA23" s="14"/>
      <c r="AB23" s="15"/>
      <c r="AC23" s="3">
        <f t="shared" si="0"/>
        <v>4409246</v>
      </c>
      <c r="AD23" s="6"/>
    </row>
    <row r="24" spans="1:31" x14ac:dyDescent="0.3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23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18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18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19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19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3">
      <c r="A27" s="13" t="s">
        <v>20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17538</f>
        <v>17538</v>
      </c>
      <c r="L27" s="14"/>
      <c r="M27" s="15"/>
      <c r="N27" s="5"/>
      <c r="O27" s="5"/>
      <c r="P27" s="13" t="s">
        <v>20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17538</v>
      </c>
      <c r="AD27" s="6"/>
      <c r="AE27" s="3">
        <f>AC22+AC27</f>
        <v>122105</v>
      </c>
    </row>
    <row r="28" spans="1:31" x14ac:dyDescent="0.3">
      <c r="A28" s="13" t="s">
        <v>21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125189</f>
        <v>125189</v>
      </c>
      <c r="L28" s="14"/>
      <c r="M28" s="15"/>
      <c r="N28" s="5"/>
      <c r="O28" s="5"/>
      <c r="P28" s="13" t="s">
        <v>21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125189</v>
      </c>
      <c r="AD28" s="6"/>
      <c r="AE28" s="3">
        <f>AC23+AC28</f>
        <v>4534435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4656540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E30"/>
  <sheetViews>
    <sheetView workbookViewId="0">
      <selection activeCell="P31" sqref="P31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26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53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54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24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24</v>
      </c>
      <c r="AC7" s="3"/>
      <c r="AD7" s="6"/>
    </row>
    <row r="8" spans="1:30" x14ac:dyDescent="0.3">
      <c r="A8" s="16" t="s">
        <v>17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11355734</v>
      </c>
      <c r="L8" s="14"/>
      <c r="M8" s="15"/>
      <c r="N8" s="5"/>
      <c r="O8" s="5"/>
      <c r="P8" s="16" t="s">
        <v>17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222353</v>
      </c>
      <c r="AA8" s="14"/>
      <c r="AB8" s="15"/>
      <c r="AC8" s="3">
        <f>K8+Z8</f>
        <v>11578087</v>
      </c>
      <c r="AD8" s="6"/>
    </row>
    <row r="9" spans="1:30" x14ac:dyDescent="0.3">
      <c r="A9" s="13" t="s">
        <v>18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143970</v>
      </c>
      <c r="L9" s="14"/>
      <c r="M9" s="15"/>
      <c r="N9" s="5"/>
      <c r="O9" s="5"/>
      <c r="P9" s="13" t="s">
        <v>18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143970</v>
      </c>
      <c r="AD9" s="6"/>
    </row>
    <row r="10" spans="1:30" x14ac:dyDescent="0.3">
      <c r="A10" s="13" t="s">
        <v>19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608022</v>
      </c>
      <c r="L10" s="14"/>
      <c r="M10" s="15"/>
      <c r="N10" s="5"/>
      <c r="O10" s="5"/>
      <c r="P10" s="13" t="s">
        <v>19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608022</v>
      </c>
      <c r="AD10" s="6"/>
    </row>
    <row r="11" spans="1:30" x14ac:dyDescent="0.3">
      <c r="A11" s="13" t="s">
        <v>20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5112652</v>
      </c>
      <c r="L11" s="14"/>
      <c r="M11" s="15"/>
      <c r="N11" s="5"/>
      <c r="O11" s="5"/>
      <c r="P11" s="13" t="s">
        <v>20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52264</v>
      </c>
      <c r="AA11" s="14"/>
      <c r="AB11" s="15"/>
      <c r="AC11" s="3">
        <f t="shared" si="0"/>
        <v>5164916</v>
      </c>
      <c r="AD11" s="6"/>
    </row>
    <row r="12" spans="1:30" x14ac:dyDescent="0.3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5491090</v>
      </c>
      <c r="L12" s="14"/>
      <c r="M12" s="15"/>
      <c r="N12" s="5"/>
      <c r="O12" s="5"/>
      <c r="P12" s="13" t="s">
        <v>28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170089</v>
      </c>
      <c r="AA12" s="14"/>
      <c r="AB12" s="15"/>
      <c r="AC12" s="3">
        <f t="shared" si="0"/>
        <v>5661179</v>
      </c>
      <c r="AD12" s="6"/>
    </row>
    <row r="13" spans="1:30" x14ac:dyDescent="0.3">
      <c r="A13" s="16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27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18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9817+134153</f>
        <v>143970</v>
      </c>
      <c r="L15" s="14"/>
      <c r="M15" s="15"/>
      <c r="N15" s="5"/>
      <c r="O15" s="5"/>
      <c r="P15" s="13" t="s">
        <v>18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143970</v>
      </c>
      <c r="AD15" s="6"/>
    </row>
    <row r="16" spans="1:30" x14ac:dyDescent="0.3">
      <c r="A16" s="13" t="s">
        <v>19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535386+72636</f>
        <v>608022</v>
      </c>
      <c r="L16" s="14"/>
      <c r="M16" s="15"/>
      <c r="N16" s="5"/>
      <c r="O16" s="5"/>
      <c r="P16" s="13" t="s">
        <v>19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608022</v>
      </c>
      <c r="AD16" s="6"/>
    </row>
    <row r="17" spans="1:31" x14ac:dyDescent="0.3">
      <c r="A17" s="13" t="s">
        <v>20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4046058+662061+64103+171309-32</f>
        <v>4943499</v>
      </c>
      <c r="L17" s="14"/>
      <c r="M17" s="15"/>
      <c r="N17" s="5"/>
      <c r="O17" s="5"/>
      <c r="P17" s="13" t="s">
        <v>20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32717+7249</f>
        <v>39966</v>
      </c>
      <c r="AA17" s="14"/>
      <c r="AB17" s="15"/>
      <c r="AC17" s="3">
        <f t="shared" si="0"/>
        <v>4983465</v>
      </c>
      <c r="AD17" s="6"/>
    </row>
    <row r="18" spans="1:31" x14ac:dyDescent="0.3">
      <c r="A18" s="13" t="s">
        <v>21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705352+123770+17580+46159</f>
        <v>892861</v>
      </c>
      <c r="L18" s="14"/>
      <c r="M18" s="15"/>
      <c r="N18" s="5"/>
      <c r="O18" s="5"/>
      <c r="P18" s="13" t="s">
        <v>28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2646+95456</f>
        <v>98102</v>
      </c>
      <c r="AA18" s="14"/>
      <c r="AB18" s="15"/>
      <c r="AC18" s="3">
        <f t="shared" si="0"/>
        <v>990963</v>
      </c>
      <c r="AD18" s="6"/>
    </row>
    <row r="19" spans="1:31" x14ac:dyDescent="0.3">
      <c r="A19" s="16" t="s">
        <v>22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22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18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18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19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20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159931</f>
        <v>159931</v>
      </c>
      <c r="L22" s="14"/>
      <c r="M22" s="15"/>
      <c r="N22" s="5"/>
      <c r="O22" s="5"/>
      <c r="P22" s="13" t="s">
        <v>20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12298</f>
        <v>12298</v>
      </c>
      <c r="AA22" s="14"/>
      <c r="AB22" s="15"/>
      <c r="AC22" s="3">
        <f t="shared" si="0"/>
        <v>172229</v>
      </c>
      <c r="AD22" s="6"/>
    </row>
    <row r="23" spans="1:31" x14ac:dyDescent="0.3">
      <c r="A23" s="13" t="s">
        <v>21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4454453</f>
        <v>4454453</v>
      </c>
      <c r="L23" s="14"/>
      <c r="M23" s="15"/>
      <c r="N23" s="5"/>
      <c r="O23" s="5"/>
      <c r="P23" s="13" t="s">
        <v>21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22127+49860</f>
        <v>71987</v>
      </c>
      <c r="AA23" s="14"/>
      <c r="AB23" s="15"/>
      <c r="AC23" s="3">
        <f t="shared" si="0"/>
        <v>4526440</v>
      </c>
      <c r="AD23" s="6"/>
    </row>
    <row r="24" spans="1:31" x14ac:dyDescent="0.3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23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18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18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19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19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3">
      <c r="A27" s="13" t="s">
        <v>20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9222</f>
        <v>9222</v>
      </c>
      <c r="L27" s="14"/>
      <c r="M27" s="15"/>
      <c r="N27" s="5"/>
      <c r="O27" s="5"/>
      <c r="P27" s="13" t="s">
        <v>20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9222</v>
      </c>
      <c r="AD27" s="6"/>
      <c r="AE27" s="3">
        <f>AC22+AC27</f>
        <v>181451</v>
      </c>
    </row>
    <row r="28" spans="1:31" x14ac:dyDescent="0.3">
      <c r="A28" s="13" t="s">
        <v>21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143776</f>
        <v>143776</v>
      </c>
      <c r="L28" s="14"/>
      <c r="M28" s="15"/>
      <c r="N28" s="5"/>
      <c r="O28" s="5"/>
      <c r="P28" s="13" t="s">
        <v>21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143776</v>
      </c>
      <c r="AD28" s="6"/>
      <c r="AE28" s="3">
        <f>AC23+AC28</f>
        <v>4670216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4851667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E30"/>
  <sheetViews>
    <sheetView workbookViewId="0">
      <selection activeCell="Z23" activeCellId="5" sqref="K22:M22 K23:M23 K27:M27 K28:M28 Z22:AB22 Z23:AB23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26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33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34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24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24</v>
      </c>
      <c r="AC7" s="3"/>
      <c r="AD7" s="6"/>
    </row>
    <row r="8" spans="1:30" x14ac:dyDescent="0.3">
      <c r="A8" s="16" t="s">
        <v>17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11810784</v>
      </c>
      <c r="L8" s="14"/>
      <c r="M8" s="15"/>
      <c r="N8" s="5"/>
      <c r="O8" s="5"/>
      <c r="P8" s="16" t="s">
        <v>17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270669</v>
      </c>
      <c r="AA8" s="14"/>
      <c r="AB8" s="15"/>
      <c r="AC8" s="3">
        <f>K8+Z8</f>
        <v>12081453</v>
      </c>
      <c r="AD8" s="6"/>
    </row>
    <row r="9" spans="1:30" x14ac:dyDescent="0.3">
      <c r="A9" s="13" t="s">
        <v>18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162232</v>
      </c>
      <c r="L9" s="14"/>
      <c r="M9" s="15"/>
      <c r="N9" s="5"/>
      <c r="O9" s="5"/>
      <c r="P9" s="13" t="s">
        <v>18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162232</v>
      </c>
      <c r="AD9" s="6"/>
    </row>
    <row r="10" spans="1:30" x14ac:dyDescent="0.3">
      <c r="A10" s="13" t="s">
        <v>19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544330</v>
      </c>
      <c r="L10" s="14"/>
      <c r="M10" s="15"/>
      <c r="N10" s="5"/>
      <c r="O10" s="5"/>
      <c r="P10" s="13" t="s">
        <v>19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544330</v>
      </c>
      <c r="AD10" s="6"/>
    </row>
    <row r="11" spans="1:30" x14ac:dyDescent="0.3">
      <c r="A11" s="13" t="s">
        <v>20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5207025</v>
      </c>
      <c r="L11" s="14"/>
      <c r="M11" s="15"/>
      <c r="N11" s="5"/>
      <c r="O11" s="5"/>
      <c r="P11" s="13" t="s">
        <v>20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66264</v>
      </c>
      <c r="AA11" s="14"/>
      <c r="AB11" s="15"/>
      <c r="AC11" s="3">
        <f t="shared" si="0"/>
        <v>5273289</v>
      </c>
      <c r="AD11" s="6"/>
    </row>
    <row r="12" spans="1:30" x14ac:dyDescent="0.3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5897197</v>
      </c>
      <c r="L12" s="14"/>
      <c r="M12" s="15"/>
      <c r="N12" s="5"/>
      <c r="O12" s="5"/>
      <c r="P12" s="13" t="s">
        <v>28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204405</v>
      </c>
      <c r="AA12" s="14"/>
      <c r="AB12" s="15"/>
      <c r="AC12" s="3">
        <f t="shared" si="0"/>
        <v>6101602</v>
      </c>
      <c r="AD12" s="6"/>
    </row>
    <row r="13" spans="1:30" x14ac:dyDescent="0.3">
      <c r="A13" s="16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27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18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10661+151571</f>
        <v>162232</v>
      </c>
      <c r="L15" s="14"/>
      <c r="M15" s="15"/>
      <c r="N15" s="5"/>
      <c r="O15" s="5"/>
      <c r="P15" s="13" t="s">
        <v>18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162232</v>
      </c>
      <c r="AD15" s="6"/>
    </row>
    <row r="16" spans="1:30" x14ac:dyDescent="0.3">
      <c r="A16" s="13" t="s">
        <v>19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474071+70259</f>
        <v>544330</v>
      </c>
      <c r="L16" s="14"/>
      <c r="M16" s="15"/>
      <c r="N16" s="5"/>
      <c r="O16" s="5"/>
      <c r="P16" s="13" t="s">
        <v>19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544330</v>
      </c>
      <c r="AD16" s="6"/>
    </row>
    <row r="17" spans="1:31" x14ac:dyDescent="0.3">
      <c r="A17" s="13" t="s">
        <v>20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4130599+671259+59250+165507-45</f>
        <v>5026570</v>
      </c>
      <c r="L17" s="14"/>
      <c r="M17" s="15"/>
      <c r="N17" s="5"/>
      <c r="O17" s="5"/>
      <c r="P17" s="13" t="s">
        <v>20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41510+7724</f>
        <v>49234</v>
      </c>
      <c r="AA17" s="14"/>
      <c r="AB17" s="15"/>
      <c r="AC17" s="3">
        <f t="shared" si="0"/>
        <v>5075804</v>
      </c>
      <c r="AD17" s="6"/>
    </row>
    <row r="18" spans="1:31" x14ac:dyDescent="0.3">
      <c r="A18" s="13" t="s">
        <v>21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726304+121003+12931+44561</f>
        <v>904799</v>
      </c>
      <c r="L18" s="14"/>
      <c r="M18" s="15"/>
      <c r="N18" s="5"/>
      <c r="O18" s="5"/>
      <c r="P18" s="13" t="s">
        <v>28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1941+132247</f>
        <v>134188</v>
      </c>
      <c r="AA18" s="14"/>
      <c r="AB18" s="15"/>
      <c r="AC18" s="3">
        <f t="shared" si="0"/>
        <v>1038987</v>
      </c>
      <c r="AD18" s="6"/>
    </row>
    <row r="19" spans="1:31" x14ac:dyDescent="0.3">
      <c r="A19" s="16" t="s">
        <v>22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22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18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18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19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20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173838</f>
        <v>173838</v>
      </c>
      <c r="L22" s="14"/>
      <c r="M22" s="15"/>
      <c r="N22" s="5"/>
      <c r="O22" s="5"/>
      <c r="P22" s="13" t="s">
        <v>20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17030</f>
        <v>17030</v>
      </c>
      <c r="AA22" s="14"/>
      <c r="AB22" s="15"/>
      <c r="AC22" s="3">
        <f t="shared" si="0"/>
        <v>190868</v>
      </c>
      <c r="AD22" s="6"/>
    </row>
    <row r="23" spans="1:31" x14ac:dyDescent="0.3">
      <c r="A23" s="13" t="s">
        <v>21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4824893</f>
        <v>4824893</v>
      </c>
      <c r="L23" s="14"/>
      <c r="M23" s="15"/>
      <c r="N23" s="5"/>
      <c r="O23" s="5"/>
      <c r="P23" s="13" t="s">
        <v>21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23237+46980</f>
        <v>70217</v>
      </c>
      <c r="AA23" s="14"/>
      <c r="AB23" s="15"/>
      <c r="AC23" s="3">
        <f t="shared" si="0"/>
        <v>4895110</v>
      </c>
      <c r="AD23" s="6"/>
    </row>
    <row r="24" spans="1:31" x14ac:dyDescent="0.3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23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18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18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19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19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3">
      <c r="A27" s="13" t="s">
        <v>20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6617</f>
        <v>6617</v>
      </c>
      <c r="L27" s="14"/>
      <c r="M27" s="15"/>
      <c r="N27" s="5"/>
      <c r="O27" s="5"/>
      <c r="P27" s="13" t="s">
        <v>20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6617</v>
      </c>
      <c r="AD27" s="6"/>
      <c r="AE27" s="3">
        <f>AC22+AC27</f>
        <v>197485</v>
      </c>
    </row>
    <row r="28" spans="1:31" x14ac:dyDescent="0.3">
      <c r="A28" s="13" t="s">
        <v>21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167505</f>
        <v>167505</v>
      </c>
      <c r="L28" s="14"/>
      <c r="M28" s="15"/>
      <c r="N28" s="5"/>
      <c r="O28" s="5"/>
      <c r="P28" s="13" t="s">
        <v>21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167505</v>
      </c>
      <c r="AD28" s="6"/>
      <c r="AE28" s="3">
        <f>AC23+AC28</f>
        <v>5062615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5260100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E30"/>
  <sheetViews>
    <sheetView workbookViewId="0">
      <selection activeCell="Z23" activeCellId="5" sqref="K22:M22 K23:M23 K27:M27 K28:M28 Z22:AB22 Z23:AB23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26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31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32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24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24</v>
      </c>
      <c r="AC7" s="3"/>
      <c r="AD7" s="6"/>
    </row>
    <row r="8" spans="1:30" x14ac:dyDescent="0.3">
      <c r="A8" s="16" t="s">
        <v>17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11979695</v>
      </c>
      <c r="L8" s="14"/>
      <c r="M8" s="15"/>
      <c r="N8" s="5"/>
      <c r="O8" s="5"/>
      <c r="P8" s="16" t="s">
        <v>17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283783</v>
      </c>
      <c r="AA8" s="14"/>
      <c r="AB8" s="15"/>
      <c r="AC8" s="3">
        <f>K8+Z8</f>
        <v>12263478</v>
      </c>
      <c r="AD8" s="6"/>
    </row>
    <row r="9" spans="1:30" x14ac:dyDescent="0.3">
      <c r="A9" s="13" t="s">
        <v>18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179922</v>
      </c>
      <c r="L9" s="14"/>
      <c r="M9" s="15"/>
      <c r="N9" s="5"/>
      <c r="O9" s="5"/>
      <c r="P9" s="13" t="s">
        <v>18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179922</v>
      </c>
      <c r="AD9" s="6"/>
    </row>
    <row r="10" spans="1:30" x14ac:dyDescent="0.3">
      <c r="A10" s="13" t="s">
        <v>19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540329</v>
      </c>
      <c r="L10" s="14"/>
      <c r="M10" s="15"/>
      <c r="N10" s="5"/>
      <c r="O10" s="5"/>
      <c r="P10" s="13" t="s">
        <v>19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540329</v>
      </c>
      <c r="AD10" s="6"/>
    </row>
    <row r="11" spans="1:30" x14ac:dyDescent="0.3">
      <c r="A11" s="13" t="s">
        <v>20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5366555</v>
      </c>
      <c r="L11" s="14"/>
      <c r="M11" s="15"/>
      <c r="N11" s="5"/>
      <c r="O11" s="5"/>
      <c r="P11" s="13" t="s">
        <v>20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58875</v>
      </c>
      <c r="AA11" s="14"/>
      <c r="AB11" s="15"/>
      <c r="AC11" s="3">
        <f t="shared" si="0"/>
        <v>5425430</v>
      </c>
      <c r="AD11" s="6"/>
    </row>
    <row r="12" spans="1:30" x14ac:dyDescent="0.3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5892889</v>
      </c>
      <c r="L12" s="14"/>
      <c r="M12" s="15"/>
      <c r="N12" s="5"/>
      <c r="O12" s="5"/>
      <c r="P12" s="13" t="s">
        <v>28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224908</v>
      </c>
      <c r="AA12" s="14"/>
      <c r="AB12" s="15"/>
      <c r="AC12" s="3">
        <f t="shared" si="0"/>
        <v>6117797</v>
      </c>
      <c r="AD12" s="6"/>
    </row>
    <row r="13" spans="1:30" x14ac:dyDescent="0.3">
      <c r="A13" s="16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27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18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9951+169971</f>
        <v>179922</v>
      </c>
      <c r="L15" s="14"/>
      <c r="M15" s="15"/>
      <c r="N15" s="5"/>
      <c r="O15" s="5"/>
      <c r="P15" s="13" t="s">
        <v>18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179922</v>
      </c>
      <c r="AD15" s="6"/>
    </row>
    <row r="16" spans="1:30" x14ac:dyDescent="0.3">
      <c r="A16" s="13" t="s">
        <v>19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464158+76171</f>
        <v>540329</v>
      </c>
      <c r="L16" s="14"/>
      <c r="M16" s="15"/>
      <c r="N16" s="5"/>
      <c r="O16" s="5"/>
      <c r="P16" s="13" t="s">
        <v>19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540329</v>
      </c>
      <c r="AD16" s="6"/>
    </row>
    <row r="17" spans="1:31" x14ac:dyDescent="0.3">
      <c r="A17" s="13" t="s">
        <v>20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4266320+696984+64073+177338-31</f>
        <v>5204684</v>
      </c>
      <c r="L17" s="14"/>
      <c r="M17" s="15"/>
      <c r="N17" s="5"/>
      <c r="O17" s="5"/>
      <c r="P17" s="13" t="s">
        <v>20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33369+7918</f>
        <v>41287</v>
      </c>
      <c r="AA17" s="14"/>
      <c r="AB17" s="15"/>
      <c r="AC17" s="3">
        <f t="shared" si="0"/>
        <v>5245971</v>
      </c>
      <c r="AD17" s="6"/>
    </row>
    <row r="18" spans="1:31" x14ac:dyDescent="0.3">
      <c r="A18" s="13" t="s">
        <v>21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747885+131344+13087+47311</f>
        <v>939627</v>
      </c>
      <c r="L18" s="14"/>
      <c r="M18" s="15"/>
      <c r="N18" s="5"/>
      <c r="O18" s="5"/>
      <c r="P18" s="13" t="s">
        <v>28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1909+163912</f>
        <v>165821</v>
      </c>
      <c r="AA18" s="14"/>
      <c r="AB18" s="15"/>
      <c r="AC18" s="3">
        <f t="shared" si="0"/>
        <v>1105448</v>
      </c>
      <c r="AD18" s="6"/>
    </row>
    <row r="19" spans="1:31" x14ac:dyDescent="0.3">
      <c r="A19" s="16" t="s">
        <v>22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22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18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18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19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20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157278</f>
        <v>157278</v>
      </c>
      <c r="L22" s="14"/>
      <c r="M22" s="15"/>
      <c r="N22" s="5"/>
      <c r="O22" s="5"/>
      <c r="P22" s="13" t="s">
        <v>20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17588</f>
        <v>17588</v>
      </c>
      <c r="AA22" s="14"/>
      <c r="AB22" s="15"/>
      <c r="AC22" s="3">
        <f t="shared" si="0"/>
        <v>174866</v>
      </c>
      <c r="AD22" s="6"/>
    </row>
    <row r="23" spans="1:31" x14ac:dyDescent="0.3">
      <c r="A23" s="13" t="s">
        <v>21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4810343</f>
        <v>4810343</v>
      </c>
      <c r="L23" s="14"/>
      <c r="M23" s="15"/>
      <c r="N23" s="5"/>
      <c r="O23" s="5"/>
      <c r="P23" s="13" t="s">
        <v>21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22847+36240</f>
        <v>59087</v>
      </c>
      <c r="AA23" s="14"/>
      <c r="AB23" s="15"/>
      <c r="AC23" s="3">
        <f t="shared" si="0"/>
        <v>4869430</v>
      </c>
      <c r="AD23" s="6"/>
    </row>
    <row r="24" spans="1:31" x14ac:dyDescent="0.3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23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18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18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19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19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3">
      <c r="A27" s="13" t="s">
        <v>20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4593</f>
        <v>4593</v>
      </c>
      <c r="L27" s="14"/>
      <c r="M27" s="15"/>
      <c r="N27" s="5"/>
      <c r="O27" s="5"/>
      <c r="P27" s="13" t="s">
        <v>20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4593</v>
      </c>
      <c r="AD27" s="6"/>
      <c r="AE27" s="3">
        <f>AC22+AC27</f>
        <v>179459</v>
      </c>
    </row>
    <row r="28" spans="1:31" x14ac:dyDescent="0.3">
      <c r="A28" s="13" t="s">
        <v>21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142919</f>
        <v>142919</v>
      </c>
      <c r="L28" s="14"/>
      <c r="M28" s="15"/>
      <c r="N28" s="5"/>
      <c r="O28" s="5"/>
      <c r="P28" s="13" t="s">
        <v>21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142919</v>
      </c>
      <c r="AD28" s="6"/>
      <c r="AE28" s="3">
        <f>AC23+AC28</f>
        <v>5012349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5191808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ПО </vt:lpstr>
      <vt:lpstr>Январь 2024</vt:lpstr>
      <vt:lpstr>Февраль 2024</vt:lpstr>
      <vt:lpstr>Март 2024</vt:lpstr>
      <vt:lpstr>Апрель 2024</vt:lpstr>
      <vt:lpstr>Май 2024</vt:lpstr>
      <vt:lpstr>Июнь 2024</vt:lpstr>
      <vt:lpstr>Июль 2024</vt:lpstr>
      <vt:lpstr>Август 2024</vt:lpstr>
      <vt:lpstr>Сентябрь 2024</vt:lpstr>
      <vt:lpstr>Октябрь 2024</vt:lpstr>
      <vt:lpstr>Ноябрь 2024</vt:lpstr>
      <vt:lpstr>Декабрь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2025-01-13T12:48:56Z</dcterms:modified>
</cp:coreProperties>
</file>