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036A72D-EB70-4C9E-938C-00287959FF5F}" xr6:coauthVersionLast="47" xr6:coauthVersionMax="47" xr10:uidLastSave="{00000000-0000-0000-0000-000000000000}"/>
  <bookViews>
    <workbookView xWindow="-108" yWindow="-108" windowWidth="30936" windowHeight="16896" activeTab="8" xr2:uid="{00000000-000D-0000-FFFF-FFFF00000000}"/>
  </bookViews>
  <sheets>
    <sheet name="апрель 2024" sheetId="1" r:id="rId1"/>
    <sheet name="май 2024" sheetId="2" r:id="rId2"/>
    <sheet name="июнь 2024" sheetId="3" r:id="rId3"/>
    <sheet name="июль 2024" sheetId="4" r:id="rId4"/>
    <sheet name="август 2024" sheetId="5" r:id="rId5"/>
    <sheet name="сентябрь 2024" sheetId="6" r:id="rId6"/>
    <sheet name="октябрь 2024" sheetId="7" r:id="rId7"/>
    <sheet name="ноябрь 2024" sheetId="8" r:id="rId8"/>
    <sheet name="декабрь 2024" sheetId="9" r:id="rId9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9" l="1"/>
  <c r="C3" i="9"/>
  <c r="C4" i="8"/>
  <c r="C3" i="8"/>
  <c r="C4" i="7"/>
  <c r="C3" i="7"/>
  <c r="C4" i="6"/>
  <c r="C3" i="6"/>
  <c r="C3" i="5"/>
  <c r="C4" i="5"/>
  <c r="C4" i="4"/>
  <c r="C6" i="3"/>
  <c r="C9" i="3"/>
  <c r="C8" i="3"/>
  <c r="C7" i="3"/>
  <c r="C10" i="3"/>
  <c r="C4" i="3"/>
  <c r="C4" i="2"/>
  <c r="C4" i="1"/>
</calcChain>
</file>

<file path=xl/sharedStrings.xml><?xml version="1.0" encoding="utf-8"?>
<sst xmlns="http://schemas.openxmlformats.org/spreadsheetml/2006/main" count="153" uniqueCount="17">
  <si>
    <t>Ц СВЦУРП m</t>
  </si>
  <si>
    <t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 в соответствии с настоящими Правилами в отношении расчетного периода m, рублей/МВт</t>
  </si>
  <si>
    <t>N ОПТ ГП, m</t>
  </si>
  <si>
    <t>N нас_баланс, m</t>
  </si>
  <si>
    <t>N 3-6ЦК ГП, m</t>
  </si>
  <si>
    <t>λ урп, m</t>
  </si>
  <si>
    <t>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m по формуле</t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</si>
  <si>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 в сети Интернет, МВт</t>
  </si>
  <si>
    <t>V э, 1-2ЦК, m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</si>
  <si>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Интернет, МВт·ч</t>
  </si>
  <si>
    <t>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 и гарантирующего поставщика в сети Интернет, МВт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</si>
  <si>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 (m), МВт</t>
  </si>
  <si>
    <t>Ц УРП, 1-2ЦК, m</t>
  </si>
  <si>
    <t>плата за услуги по управлению изменением режима потребления электрической энергии в отношении расчетного периода m для потребителей, осуществляющих расчеты по первой и второй ценовым категориям, которая рассчитывается гарантирующим поставщиком по формуле</t>
  </si>
  <si>
    <t>Плата за услуги по управлению изменением режима потребления электрической энергии для потребителей за</t>
  </si>
  <si>
    <t>Ц УРП, 3-6ЦК, m</t>
  </si>
  <si>
    <t>Плата за услуги по управлению изменением режима потребления электрической энергии для потребителей, осуществляющих расчеты по третьей - шестой ценовым категориямопределяется гарантирующим поставщиком по формуле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</si>
</sst>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5" formatCode="0.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zoomScaleNormal="100" workbookViewId="0">
      <selection activeCell="C10" sqref="C10"/>
    </sheetView>
  </sheetViews>
  <sheetFormatPr defaultRowHeight="14.4" x14ac:dyDescent="0.3"/>
  <cols>
    <col min="1" max="1" width="106.33203125" customWidth="1"/>
    <col min="2" max="2" width="19.88671875" customWidth="1"/>
    <col min="3" max="3" width="14.6640625" customWidth="1"/>
  </cols>
  <sheetData>
    <row r="1" spans="1:3" x14ac:dyDescent="0.3">
      <c r="A1" s="1" t="s">
        <v>14</v>
      </c>
      <c r="B1" s="2">
        <v>45383</v>
      </c>
      <c r="C1" s="1"/>
    </row>
    <row r="3" spans="1:3" ht="43.2" x14ac:dyDescent="0.3">
      <c r="A3" s="8" t="s">
        <v>13</v>
      </c>
      <c r="B3" s="7" t="s">
        <v>12</v>
      </c>
      <c r="C3" s="7">
        <v>0</v>
      </c>
    </row>
    <row r="4" spans="1:3" ht="43.2" x14ac:dyDescent="0.3">
      <c r="A4" s="8" t="s">
        <v>16</v>
      </c>
      <c r="B4" s="7" t="s">
        <v>15</v>
      </c>
      <c r="C4" s="7">
        <f>C5</f>
        <v>0</v>
      </c>
    </row>
    <row r="5" spans="1:3" ht="43.2" x14ac:dyDescent="0.3">
      <c r="A5" s="9" t="s">
        <v>1</v>
      </c>
      <c r="B5" s="10" t="s">
        <v>0</v>
      </c>
      <c r="C5" s="10">
        <v>0</v>
      </c>
    </row>
    <row r="6" spans="1:3" ht="43.2" x14ac:dyDescent="0.3">
      <c r="A6" s="3" t="s">
        <v>6</v>
      </c>
      <c r="B6" s="5" t="s">
        <v>5</v>
      </c>
      <c r="C6" s="6">
        <v>1.6378497899999999E-3</v>
      </c>
    </row>
    <row r="7" spans="1:3" ht="43.2" x14ac:dyDescent="0.3">
      <c r="A7" s="3" t="s">
        <v>10</v>
      </c>
      <c r="B7" s="4" t="s">
        <v>2</v>
      </c>
      <c r="C7" s="4">
        <v>19.045999999999999</v>
      </c>
    </row>
    <row r="8" spans="1:3" ht="57.6" x14ac:dyDescent="0.3">
      <c r="A8" s="3" t="s">
        <v>11</v>
      </c>
      <c r="B8" s="4" t="s">
        <v>3</v>
      </c>
      <c r="C8" s="4">
        <v>8.6267999999999994</v>
      </c>
    </row>
    <row r="9" spans="1:3" ht="43.2" x14ac:dyDescent="0.3">
      <c r="A9" s="3" t="s">
        <v>7</v>
      </c>
      <c r="B9" s="4" t="s">
        <v>4</v>
      </c>
      <c r="C9" s="4">
        <v>2.762</v>
      </c>
    </row>
    <row r="10" spans="1:3" ht="43.2" x14ac:dyDescent="0.3">
      <c r="A10" s="3" t="s">
        <v>9</v>
      </c>
      <c r="B10" s="4" t="s">
        <v>8</v>
      </c>
      <c r="C10" s="4">
        <v>4675.1540000000005</v>
      </c>
    </row>
  </sheetData>
  <pageMargins left="0.7" right="0.7" top="0.75" bottom="0.75" header="0.3" footer="0.3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5A0DC-115C-4431-B2D6-DEAB7D87E529}">
  <dimension ref="A1:C10"/>
  <sheetViews>
    <sheetView zoomScaleNormal="100" workbookViewId="0">
      <selection activeCell="C10" sqref="C10"/>
    </sheetView>
  </sheetViews>
  <sheetFormatPr defaultRowHeight="14.4" x14ac:dyDescent="0.3"/>
  <cols>
    <col min="1" max="1" width="106.33203125" customWidth="1"/>
    <col min="2" max="2" width="19.88671875" customWidth="1"/>
    <col min="3" max="3" width="14.6640625" customWidth="1"/>
  </cols>
  <sheetData>
    <row r="1" spans="1:3" x14ac:dyDescent="0.3">
      <c r="A1" t="s">
        <v>14</v>
      </c>
      <c r="B1" s="2">
        <v>45413</v>
      </c>
    </row>
    <row r="3" spans="1:3" ht="43.2" x14ac:dyDescent="0.3">
      <c r="A3" s="8" t="s">
        <v>13</v>
      </c>
      <c r="B3" s="7" t="s">
        <v>12</v>
      </c>
      <c r="C3" s="7">
        <v>0</v>
      </c>
    </row>
    <row r="4" spans="1:3" ht="43.2" x14ac:dyDescent="0.3">
      <c r="A4" s="8" t="s">
        <v>16</v>
      </c>
      <c r="B4" s="7" t="s">
        <v>15</v>
      </c>
      <c r="C4" s="7">
        <f>C5</f>
        <v>0</v>
      </c>
    </row>
    <row r="5" spans="1:3" ht="43.2" x14ac:dyDescent="0.3">
      <c r="A5" s="12" t="s">
        <v>1</v>
      </c>
      <c r="B5" s="11" t="s">
        <v>0</v>
      </c>
      <c r="C5" s="11">
        <v>0</v>
      </c>
    </row>
    <row r="6" spans="1:3" ht="43.2" x14ac:dyDescent="0.3">
      <c r="A6" s="3" t="s">
        <v>6</v>
      </c>
      <c r="B6" s="5" t="s">
        <v>5</v>
      </c>
      <c r="C6" s="6">
        <v>1.3796501253585706E-3</v>
      </c>
    </row>
    <row r="7" spans="1:3" ht="43.2" x14ac:dyDescent="0.3">
      <c r="A7" s="3" t="s">
        <v>10</v>
      </c>
      <c r="B7" s="4" t="s">
        <v>2</v>
      </c>
      <c r="C7" s="4">
        <v>19.106999999999999</v>
      </c>
    </row>
    <row r="8" spans="1:3" ht="57.6" x14ac:dyDescent="0.3">
      <c r="A8" s="3" t="s">
        <v>11</v>
      </c>
      <c r="B8" s="4" t="s">
        <v>3</v>
      </c>
      <c r="C8" s="4">
        <v>9.3879000000000001</v>
      </c>
    </row>
    <row r="9" spans="1:3" ht="43.2" x14ac:dyDescent="0.3">
      <c r="A9" s="3" t="s">
        <v>7</v>
      </c>
      <c r="B9" s="4" t="s">
        <v>4</v>
      </c>
      <c r="C9" s="4">
        <v>2.8780000000000001</v>
      </c>
    </row>
    <row r="10" spans="1:3" ht="43.2" x14ac:dyDescent="0.3">
      <c r="A10" s="3" t="s">
        <v>9</v>
      </c>
      <c r="B10" s="4" t="s">
        <v>8</v>
      </c>
      <c r="C10" s="4">
        <v>4958.576</v>
      </c>
    </row>
  </sheetData>
  <pageMargins left="0.7" right="0.7" top="0.75" bottom="0.75" header="0.3" footer="0.3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55FFD-B61A-4D5A-B6ED-9306366A0437}">
  <dimension ref="A1:C10"/>
  <sheetViews>
    <sheetView zoomScaleNormal="100" workbookViewId="0">
      <selection activeCell="C7" sqref="C7"/>
    </sheetView>
  </sheetViews>
  <sheetFormatPr defaultRowHeight="14.4" x14ac:dyDescent="0.3"/>
  <cols>
    <col min="1" max="1" width="106.33203125" customWidth="1"/>
    <col min="2" max="2" width="19.88671875" customWidth="1"/>
    <col min="3" max="3" width="14.6640625" customWidth="1"/>
  </cols>
  <sheetData>
    <row r="1" spans="1:3" x14ac:dyDescent="0.3">
      <c r="A1" t="s">
        <v>14</v>
      </c>
      <c r="B1" s="2">
        <v>45444</v>
      </c>
    </row>
    <row r="3" spans="1:3" ht="43.2" x14ac:dyDescent="0.3">
      <c r="A3" s="8" t="s">
        <v>13</v>
      </c>
      <c r="B3" s="7" t="s">
        <v>12</v>
      </c>
      <c r="C3" s="7">
        <v>0</v>
      </c>
    </row>
    <row r="4" spans="1:3" ht="43.2" x14ac:dyDescent="0.3">
      <c r="A4" s="8" t="s">
        <v>16</v>
      </c>
      <c r="B4" s="7" t="s">
        <v>15</v>
      </c>
      <c r="C4" s="7">
        <f>C5</f>
        <v>0</v>
      </c>
    </row>
    <row r="5" spans="1:3" ht="43.2" x14ac:dyDescent="0.3">
      <c r="A5" s="12" t="s">
        <v>1</v>
      </c>
      <c r="B5" s="11" t="s">
        <v>0</v>
      </c>
      <c r="C5" s="11">
        <v>0</v>
      </c>
    </row>
    <row r="6" spans="1:3" ht="43.2" x14ac:dyDescent="0.3">
      <c r="A6" s="3" t="s">
        <v>6</v>
      </c>
      <c r="B6" s="5" t="s">
        <v>5</v>
      </c>
      <c r="C6" s="6">
        <f>0.0017658907</f>
        <v>1.7658907E-3</v>
      </c>
    </row>
    <row r="7" spans="1:3" ht="43.2" x14ac:dyDescent="0.3">
      <c r="A7" s="3" t="s">
        <v>10</v>
      </c>
      <c r="B7" s="4" t="s">
        <v>2</v>
      </c>
      <c r="C7" s="4">
        <f>20.575</f>
        <v>20.574999999999999</v>
      </c>
    </row>
    <row r="8" spans="1:3" ht="57.6" x14ac:dyDescent="0.3">
      <c r="A8" s="3" t="s">
        <v>11</v>
      </c>
      <c r="B8" s="4" t="s">
        <v>3</v>
      </c>
      <c r="C8" s="4">
        <f>8.5359</f>
        <v>8.5358999999999998</v>
      </c>
    </row>
    <row r="9" spans="1:3" ht="43.2" x14ac:dyDescent="0.3">
      <c r="A9" s="3" t="s">
        <v>7</v>
      </c>
      <c r="B9" s="4" t="s">
        <v>4</v>
      </c>
      <c r="C9" s="4">
        <f>2.958</f>
        <v>2.9580000000000002</v>
      </c>
    </row>
    <row r="10" spans="1:3" ht="43.2" x14ac:dyDescent="0.3">
      <c r="A10" s="3" t="s">
        <v>9</v>
      </c>
      <c r="B10" s="4" t="s">
        <v>8</v>
      </c>
      <c r="C10" s="4">
        <f>5142.504</f>
        <v>5142.5039999999999</v>
      </c>
    </row>
  </sheetData>
  <pageMargins left="0.7" right="0.7" top="0.75" bottom="0.75" header="0.3" footer="0.3"/>
  <pageSetup paperSize="9" scale="6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EBA9A-A7AB-4202-B61B-E5B984A138EF}">
  <dimension ref="A1:C10"/>
  <sheetViews>
    <sheetView zoomScaleNormal="100" workbookViewId="0">
      <selection activeCell="C11" sqref="C11"/>
    </sheetView>
  </sheetViews>
  <sheetFormatPr defaultRowHeight="14.4" x14ac:dyDescent="0.3"/>
  <cols>
    <col min="1" max="1" width="106.33203125" customWidth="1"/>
    <col min="2" max="2" width="19.88671875" customWidth="1"/>
    <col min="3" max="3" width="14.6640625" customWidth="1"/>
  </cols>
  <sheetData>
    <row r="1" spans="1:3" x14ac:dyDescent="0.3">
      <c r="A1" t="s">
        <v>14</v>
      </c>
      <c r="B1" s="2">
        <v>45474</v>
      </c>
    </row>
    <row r="3" spans="1:3" ht="43.2" x14ac:dyDescent="0.3">
      <c r="A3" s="8" t="s">
        <v>13</v>
      </c>
      <c r="B3" s="7" t="s">
        <v>12</v>
      </c>
      <c r="C3" s="7">
        <v>0</v>
      </c>
    </row>
    <row r="4" spans="1:3" ht="43.2" x14ac:dyDescent="0.3">
      <c r="A4" s="8" t="s">
        <v>16</v>
      </c>
      <c r="B4" s="7" t="s">
        <v>15</v>
      </c>
      <c r="C4" s="7">
        <f>C5</f>
        <v>0</v>
      </c>
    </row>
    <row r="5" spans="1:3" ht="43.2" x14ac:dyDescent="0.3">
      <c r="A5" s="12" t="s">
        <v>1</v>
      </c>
      <c r="B5" s="11" t="s">
        <v>0</v>
      </c>
      <c r="C5" s="11">
        <v>0</v>
      </c>
    </row>
    <row r="6" spans="1:3" ht="43.2" x14ac:dyDescent="0.3">
      <c r="A6" s="3" t="s">
        <v>6</v>
      </c>
      <c r="B6" s="5" t="s">
        <v>5</v>
      </c>
      <c r="C6" s="6">
        <v>1.9549444500000001E-3</v>
      </c>
    </row>
    <row r="7" spans="1:3" ht="43.2" x14ac:dyDescent="0.3">
      <c r="A7" s="3" t="s">
        <v>10</v>
      </c>
      <c r="B7" s="4" t="s">
        <v>2</v>
      </c>
      <c r="C7" s="4">
        <v>23.25</v>
      </c>
    </row>
    <row r="8" spans="1:3" ht="57.6" x14ac:dyDescent="0.3">
      <c r="A8" s="3" t="s">
        <v>11</v>
      </c>
      <c r="B8" s="4" t="s">
        <v>3</v>
      </c>
      <c r="C8" s="4">
        <v>8.1378000000000004</v>
      </c>
    </row>
    <row r="9" spans="1:3" ht="43.2" x14ac:dyDescent="0.3">
      <c r="A9" s="3" t="s">
        <v>7</v>
      </c>
      <c r="B9" s="4" t="s">
        <v>4</v>
      </c>
      <c r="C9" s="4">
        <v>3.1179999999999999</v>
      </c>
    </row>
    <row r="10" spans="1:3" ht="43.2" x14ac:dyDescent="0.3">
      <c r="A10" s="3" t="s">
        <v>9</v>
      </c>
      <c r="B10" s="4" t="s">
        <v>8</v>
      </c>
      <c r="C10" s="4">
        <v>6135.3149999999996</v>
      </c>
    </row>
  </sheetData>
  <pageMargins left="0.7" right="0.7" top="0.75" bottom="0.75" header="0.3" footer="0.3"/>
  <pageSetup paperSize="9" scale="6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A7F7-E176-495D-953D-01C74B929604}">
  <dimension ref="A1:C10"/>
  <sheetViews>
    <sheetView zoomScaleNormal="100" workbookViewId="0">
      <selection activeCell="C3" sqref="C3"/>
    </sheetView>
  </sheetViews>
  <sheetFormatPr defaultRowHeight="14.4" x14ac:dyDescent="0.3"/>
  <cols>
    <col min="1" max="1" width="106.33203125" customWidth="1"/>
    <col min="2" max="2" width="19.88671875" customWidth="1"/>
    <col min="3" max="3" width="14.6640625" customWidth="1"/>
  </cols>
  <sheetData>
    <row r="1" spans="1:3" x14ac:dyDescent="0.3">
      <c r="A1" t="s">
        <v>14</v>
      </c>
      <c r="B1" s="2">
        <v>45505</v>
      </c>
    </row>
    <row r="3" spans="1:3" ht="43.2" x14ac:dyDescent="0.3">
      <c r="A3" s="8" t="s">
        <v>13</v>
      </c>
      <c r="B3" s="7" t="s">
        <v>12</v>
      </c>
      <c r="C3" s="13">
        <f>C5*C6</f>
        <v>0.62780563715859994</v>
      </c>
    </row>
    <row r="4" spans="1:3" ht="43.2" x14ac:dyDescent="0.3">
      <c r="A4" s="8" t="s">
        <v>16</v>
      </c>
      <c r="B4" s="7" t="s">
        <v>15</v>
      </c>
      <c r="C4" s="7">
        <f>C5</f>
        <v>399.83</v>
      </c>
    </row>
    <row r="5" spans="1:3" ht="43.2" x14ac:dyDescent="0.3">
      <c r="A5" s="12" t="s">
        <v>1</v>
      </c>
      <c r="B5" s="11" t="s">
        <v>0</v>
      </c>
      <c r="C5" s="11">
        <v>399.83</v>
      </c>
    </row>
    <row r="6" spans="1:3" ht="43.2" x14ac:dyDescent="0.3">
      <c r="A6" s="3" t="s">
        <v>6</v>
      </c>
      <c r="B6" s="5" t="s">
        <v>5</v>
      </c>
      <c r="C6" s="6">
        <v>1.57018142E-3</v>
      </c>
    </row>
    <row r="7" spans="1:3" ht="43.2" x14ac:dyDescent="0.3">
      <c r="A7" s="3" t="s">
        <v>10</v>
      </c>
      <c r="B7" s="4" t="s">
        <v>2</v>
      </c>
      <c r="C7" s="4">
        <v>20.221</v>
      </c>
    </row>
    <row r="8" spans="1:3" ht="57.6" x14ac:dyDescent="0.3">
      <c r="A8" s="3" t="s">
        <v>11</v>
      </c>
      <c r="B8" s="4" t="s">
        <v>3</v>
      </c>
      <c r="C8" s="4">
        <v>8.7295999999999996</v>
      </c>
    </row>
    <row r="9" spans="1:3" ht="43.2" x14ac:dyDescent="0.3">
      <c r="A9" s="3" t="s">
        <v>7</v>
      </c>
      <c r="B9" s="4" t="s">
        <v>4</v>
      </c>
      <c r="C9" s="4">
        <v>2.976</v>
      </c>
    </row>
    <row r="10" spans="1:3" ht="43.2" x14ac:dyDescent="0.3">
      <c r="A10" s="3" t="s">
        <v>9</v>
      </c>
      <c r="B10" s="4" t="s">
        <v>8</v>
      </c>
      <c r="C10" s="4">
        <v>5423.1949999999997</v>
      </c>
    </row>
  </sheetData>
  <pageMargins left="0.7" right="0.7" top="0.75" bottom="0.75" header="0.3" footer="0.3"/>
  <pageSetup paperSize="9" scale="6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31EE0-3F70-4CCE-92E4-9E42E78AE7B7}">
  <dimension ref="A1:C10"/>
  <sheetViews>
    <sheetView zoomScaleNormal="100" workbookViewId="0">
      <selection activeCell="B16" sqref="B16"/>
    </sheetView>
  </sheetViews>
  <sheetFormatPr defaultRowHeight="14.4" x14ac:dyDescent="0.3"/>
  <cols>
    <col min="1" max="1" width="106.33203125" customWidth="1"/>
    <col min="2" max="2" width="19.88671875" customWidth="1"/>
    <col min="3" max="3" width="14.6640625" customWidth="1"/>
  </cols>
  <sheetData>
    <row r="1" spans="1:3" x14ac:dyDescent="0.3">
      <c r="A1" t="s">
        <v>14</v>
      </c>
      <c r="B1" s="2">
        <v>45536</v>
      </c>
    </row>
    <row r="3" spans="1:3" ht="43.2" x14ac:dyDescent="0.3">
      <c r="A3" s="8" t="s">
        <v>13</v>
      </c>
      <c r="B3" s="7" t="s">
        <v>12</v>
      </c>
      <c r="C3" s="13">
        <f>C5*C6</f>
        <v>0.48697425123859994</v>
      </c>
    </row>
    <row r="4" spans="1:3" ht="43.2" x14ac:dyDescent="0.3">
      <c r="A4" s="8" t="s">
        <v>16</v>
      </c>
      <c r="B4" s="7" t="s">
        <v>15</v>
      </c>
      <c r="C4" s="7">
        <f>C5</f>
        <v>282.52999999999997</v>
      </c>
    </row>
    <row r="5" spans="1:3" ht="43.2" x14ac:dyDescent="0.3">
      <c r="A5" s="12" t="s">
        <v>1</v>
      </c>
      <c r="B5" s="11" t="s">
        <v>0</v>
      </c>
      <c r="C5" s="11">
        <v>282.52999999999997</v>
      </c>
    </row>
    <row r="6" spans="1:3" ht="43.2" x14ac:dyDescent="0.3">
      <c r="A6" s="3" t="s">
        <v>6</v>
      </c>
      <c r="B6" s="5" t="s">
        <v>5</v>
      </c>
      <c r="C6" s="6">
        <v>1.7236196199999999E-3</v>
      </c>
    </row>
    <row r="7" spans="1:3" ht="43.2" x14ac:dyDescent="0.3">
      <c r="A7" s="3" t="s">
        <v>10</v>
      </c>
      <c r="B7" s="4" t="s">
        <v>2</v>
      </c>
      <c r="C7" s="4">
        <v>19.175000000000001</v>
      </c>
    </row>
    <row r="8" spans="1:3" ht="57.6" x14ac:dyDescent="0.3">
      <c r="A8" s="3" t="s">
        <v>11</v>
      </c>
      <c r="B8" s="4" t="s">
        <v>3</v>
      </c>
      <c r="C8" s="4">
        <v>8.2515000000000001</v>
      </c>
    </row>
    <row r="9" spans="1:3" ht="43.2" x14ac:dyDescent="0.3">
      <c r="A9" s="3" t="s">
        <v>7</v>
      </c>
      <c r="B9" s="4" t="s">
        <v>4</v>
      </c>
      <c r="C9" s="4">
        <v>2.9079999999999999</v>
      </c>
    </row>
    <row r="10" spans="1:3" ht="43.2" x14ac:dyDescent="0.3">
      <c r="A10" s="3" t="s">
        <v>9</v>
      </c>
      <c r="B10" s="4" t="s">
        <v>8</v>
      </c>
      <c r="C10" s="4">
        <v>4650.3879999999999</v>
      </c>
    </row>
  </sheetData>
  <pageMargins left="0.7" right="0.7" top="0.75" bottom="0.75" header="0.3" footer="0.3"/>
  <pageSetup paperSize="9" scale="6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DB4D6-6F59-43AB-B916-C3475AFAD61D}">
  <dimension ref="A1:C10"/>
  <sheetViews>
    <sheetView zoomScaleNormal="100" workbookViewId="0">
      <selection activeCell="C3" sqref="C3"/>
    </sheetView>
  </sheetViews>
  <sheetFormatPr defaultRowHeight="14.4" x14ac:dyDescent="0.3"/>
  <cols>
    <col min="1" max="1" width="106.33203125" customWidth="1"/>
    <col min="2" max="2" width="19.88671875" customWidth="1"/>
    <col min="3" max="3" width="14.6640625" customWidth="1"/>
  </cols>
  <sheetData>
    <row r="1" spans="1:3" x14ac:dyDescent="0.3">
      <c r="A1" t="s">
        <v>14</v>
      </c>
      <c r="B1" s="2">
        <v>45566</v>
      </c>
    </row>
    <row r="3" spans="1:3" ht="43.2" x14ac:dyDescent="0.3">
      <c r="A3" s="8" t="s">
        <v>13</v>
      </c>
      <c r="B3" s="7" t="s">
        <v>12</v>
      </c>
      <c r="C3" s="13">
        <f>C5*C6</f>
        <v>0.53981409554519999</v>
      </c>
    </row>
    <row r="4" spans="1:3" ht="43.2" x14ac:dyDescent="0.3">
      <c r="A4" s="8" t="s">
        <v>16</v>
      </c>
      <c r="B4" s="7" t="s">
        <v>15</v>
      </c>
      <c r="C4" s="7">
        <f>C5</f>
        <v>372.12</v>
      </c>
    </row>
    <row r="5" spans="1:3" ht="43.2" x14ac:dyDescent="0.3">
      <c r="A5" s="12" t="s">
        <v>1</v>
      </c>
      <c r="B5" s="11" t="s">
        <v>0</v>
      </c>
      <c r="C5" s="11">
        <v>372.12</v>
      </c>
    </row>
    <row r="6" spans="1:3" ht="43.2" x14ac:dyDescent="0.3">
      <c r="A6" s="3" t="s">
        <v>6</v>
      </c>
      <c r="B6" s="5" t="s">
        <v>5</v>
      </c>
      <c r="C6" s="6">
        <v>1.45064521E-3</v>
      </c>
    </row>
    <row r="7" spans="1:3" ht="43.2" x14ac:dyDescent="0.3">
      <c r="A7" s="3" t="s">
        <v>10</v>
      </c>
      <c r="B7" s="4" t="s">
        <v>2</v>
      </c>
      <c r="C7" s="4">
        <v>21.914000000000001</v>
      </c>
    </row>
    <row r="8" spans="1:3" ht="57.6" x14ac:dyDescent="0.3">
      <c r="A8" s="3" t="s">
        <v>11</v>
      </c>
      <c r="B8" s="4" t="s">
        <v>3</v>
      </c>
      <c r="C8" s="4">
        <v>9.5416000000000007</v>
      </c>
    </row>
    <row r="9" spans="1:3" ht="43.2" x14ac:dyDescent="0.3">
      <c r="A9" s="3" t="s">
        <v>7</v>
      </c>
      <c r="B9" s="4" t="s">
        <v>4</v>
      </c>
      <c r="C9" s="4">
        <v>2.883</v>
      </c>
    </row>
    <row r="10" spans="1:3" ht="43.2" x14ac:dyDescent="0.3">
      <c r="A10" s="3" t="s">
        <v>9</v>
      </c>
      <c r="B10" s="4" t="s">
        <v>8</v>
      </c>
      <c r="C10" s="4">
        <v>6541.5029999999997</v>
      </c>
    </row>
  </sheetData>
  <pageMargins left="0.7" right="0.7" top="0.75" bottom="0.75" header="0.3" footer="0.3"/>
  <pageSetup paperSize="9" scale="6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A15B5-3A76-4AD8-ACD7-A7573359D7EE}">
  <dimension ref="A1:C10"/>
  <sheetViews>
    <sheetView zoomScaleNormal="100" workbookViewId="0">
      <selection activeCell="C6" sqref="C6"/>
    </sheetView>
  </sheetViews>
  <sheetFormatPr defaultRowHeight="14.4" x14ac:dyDescent="0.3"/>
  <cols>
    <col min="1" max="1" width="106.33203125" customWidth="1"/>
    <col min="2" max="2" width="19.88671875" customWidth="1"/>
    <col min="3" max="3" width="14.6640625" customWidth="1"/>
  </cols>
  <sheetData>
    <row r="1" spans="1:3" x14ac:dyDescent="0.3">
      <c r="A1" t="s">
        <v>14</v>
      </c>
      <c r="B1" s="2">
        <v>45597</v>
      </c>
    </row>
    <row r="3" spans="1:3" ht="43.2" x14ac:dyDescent="0.3">
      <c r="A3" s="8" t="s">
        <v>13</v>
      </c>
      <c r="B3" s="7" t="s">
        <v>12</v>
      </c>
      <c r="C3" s="13">
        <f>C5*C6</f>
        <v>0.76483449909240009</v>
      </c>
    </row>
    <row r="4" spans="1:3" ht="43.2" x14ac:dyDescent="0.3">
      <c r="A4" s="8" t="s">
        <v>16</v>
      </c>
      <c r="B4" s="7" t="s">
        <v>15</v>
      </c>
      <c r="C4" s="7">
        <f>C5</f>
        <v>473.66</v>
      </c>
    </row>
    <row r="5" spans="1:3" ht="43.2" x14ac:dyDescent="0.3">
      <c r="A5" s="12" t="s">
        <v>1</v>
      </c>
      <c r="B5" s="11" t="s">
        <v>0</v>
      </c>
      <c r="C5" s="11">
        <v>473.66</v>
      </c>
    </row>
    <row r="6" spans="1:3" ht="43.2" x14ac:dyDescent="0.3">
      <c r="A6" s="3" t="s">
        <v>6</v>
      </c>
      <c r="B6" s="5" t="s">
        <v>5</v>
      </c>
      <c r="C6" s="6">
        <v>1.61473314E-3</v>
      </c>
    </row>
    <row r="7" spans="1:3" ht="43.2" x14ac:dyDescent="0.3">
      <c r="A7" s="3" t="s">
        <v>10</v>
      </c>
      <c r="B7" s="4" t="s">
        <v>2</v>
      </c>
      <c r="C7" s="4">
        <v>22.948</v>
      </c>
    </row>
    <row r="8" spans="1:3" ht="57.6" x14ac:dyDescent="0.3">
      <c r="A8" s="3" t="s">
        <v>11</v>
      </c>
      <c r="B8" s="4" t="s">
        <v>3</v>
      </c>
      <c r="C8" s="4">
        <v>9.1277000000000008</v>
      </c>
    </row>
    <row r="9" spans="1:3" ht="43.2" x14ac:dyDescent="0.3">
      <c r="A9" s="3" t="s">
        <v>7</v>
      </c>
      <c r="B9" s="4" t="s">
        <v>4</v>
      </c>
      <c r="C9" s="4">
        <v>2.7290000000000001</v>
      </c>
    </row>
    <row r="10" spans="1:3" ht="43.2" x14ac:dyDescent="0.3">
      <c r="A10" s="3" t="s">
        <v>9</v>
      </c>
      <c r="B10" s="4" t="s">
        <v>8</v>
      </c>
      <c r="C10" s="4">
        <v>6868.8130000000001</v>
      </c>
    </row>
  </sheetData>
  <pageMargins left="0.7" right="0.7" top="0.75" bottom="0.75" header="0.3" footer="0.3"/>
  <pageSetup paperSize="9" scale="6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484E3-2D55-47E5-B8FC-89B8D4E4C98C}">
  <dimension ref="A1:C10"/>
  <sheetViews>
    <sheetView tabSelected="1" zoomScaleNormal="100" workbookViewId="0">
      <selection activeCell="C3" sqref="C3"/>
    </sheetView>
  </sheetViews>
  <sheetFormatPr defaultRowHeight="14.4" x14ac:dyDescent="0.3"/>
  <cols>
    <col min="1" max="1" width="106.33203125" customWidth="1"/>
    <col min="2" max="2" width="19.88671875" customWidth="1"/>
    <col min="3" max="3" width="14.6640625" customWidth="1"/>
  </cols>
  <sheetData>
    <row r="1" spans="1:3" x14ac:dyDescent="0.3">
      <c r="A1" t="s">
        <v>14</v>
      </c>
      <c r="B1" s="2">
        <v>45627</v>
      </c>
    </row>
    <row r="3" spans="1:3" ht="43.2" x14ac:dyDescent="0.3">
      <c r="A3" s="8" t="s">
        <v>13</v>
      </c>
      <c r="B3" s="7" t="s">
        <v>12</v>
      </c>
      <c r="C3" s="13">
        <f>C5*C6</f>
        <v>0.85648895226090005</v>
      </c>
    </row>
    <row r="4" spans="1:3" ht="43.2" x14ac:dyDescent="0.3">
      <c r="A4" s="8" t="s">
        <v>16</v>
      </c>
      <c r="B4" s="7" t="s">
        <v>15</v>
      </c>
      <c r="C4" s="7">
        <f>C5</f>
        <v>560.11</v>
      </c>
    </row>
    <row r="5" spans="1:3" ht="43.2" x14ac:dyDescent="0.3">
      <c r="A5" s="12" t="s">
        <v>1</v>
      </c>
      <c r="B5" s="11" t="s">
        <v>0</v>
      </c>
      <c r="C5" s="11">
        <v>560.11</v>
      </c>
    </row>
    <row r="6" spans="1:3" ht="43.2" x14ac:dyDescent="0.3">
      <c r="A6" s="3" t="s">
        <v>6</v>
      </c>
      <c r="B6" s="5" t="s">
        <v>5</v>
      </c>
      <c r="C6" s="6">
        <v>1.52914419E-3</v>
      </c>
    </row>
    <row r="7" spans="1:3" ht="43.2" x14ac:dyDescent="0.3">
      <c r="A7" s="3" t="s">
        <v>10</v>
      </c>
      <c r="B7" s="4" t="s">
        <v>2</v>
      </c>
      <c r="C7" s="4">
        <v>23.79</v>
      </c>
    </row>
    <row r="8" spans="1:3" ht="57.6" x14ac:dyDescent="0.3">
      <c r="A8" s="3" t="s">
        <v>11</v>
      </c>
      <c r="B8" s="4" t="s">
        <v>3</v>
      </c>
      <c r="C8" s="4">
        <v>8.9398</v>
      </c>
    </row>
    <row r="9" spans="1:3" ht="43.2" x14ac:dyDescent="0.3">
      <c r="A9" s="3" t="s">
        <v>7</v>
      </c>
      <c r="B9" s="4" t="s">
        <v>4</v>
      </c>
      <c r="C9" s="4">
        <v>2.835</v>
      </c>
    </row>
    <row r="10" spans="1:3" ht="43.2" x14ac:dyDescent="0.3">
      <c r="A10" s="3" t="s">
        <v>9</v>
      </c>
      <c r="B10" s="4" t="s">
        <v>8</v>
      </c>
      <c r="C10" s="4">
        <v>7857.4669999999996</v>
      </c>
    </row>
  </sheetData>
  <pageMargins left="0.7" right="0.7" top="0.75" bottom="0.75" header="0.3" footer="0.3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апрель 2024</vt:lpstr>
      <vt:lpstr>май 2024</vt:lpstr>
      <vt:lpstr>июнь 2024</vt:lpstr>
      <vt:lpstr>июль 2024</vt:lpstr>
      <vt:lpstr>август 2024</vt:lpstr>
      <vt:lpstr>сентябрь 2024</vt:lpstr>
      <vt:lpstr>октябрь 2024</vt:lpstr>
      <vt:lpstr>ноябрь 2024</vt:lpstr>
      <vt:lpstr>декабрь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2025-01-13T12:37:06Z</dcterms:modified>
</cp:coreProperties>
</file>