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5" windowWidth="14805" windowHeight="7830" tabRatio="613" firstSheet="3" activeTab="13"/>
  </bookViews>
  <sheets>
    <sheet name="ПО " sheetId="1" r:id="rId1"/>
    <sheet name="стандарты раскрытия(ПП РФ №24)" sheetId="13" r:id="rId2"/>
    <sheet name="январь" sheetId="20" r:id="rId3"/>
    <sheet name="февраль" sheetId="21" r:id="rId4"/>
    <sheet name="март" sheetId="22" r:id="rId5"/>
    <sheet name="апрель" sheetId="23" r:id="rId6"/>
    <sheet name="май" sheetId="24" r:id="rId7"/>
    <sheet name="июнь" sheetId="25" r:id="rId8"/>
    <sheet name="июль" sheetId="26" r:id="rId9"/>
    <sheet name="август" sheetId="27" r:id="rId10"/>
    <sheet name="сентябрь" sheetId="28" r:id="rId11"/>
    <sheet name="октябрь" sheetId="29" r:id="rId12"/>
    <sheet name="ноябрь" sheetId="30" r:id="rId13"/>
    <sheet name="декабрь" sheetId="31" r:id="rId14"/>
  </sheets>
  <calcPr calcId="144525"/>
</workbook>
</file>

<file path=xl/calcChain.xml><?xml version="1.0" encoding="utf-8"?>
<calcChain xmlns="http://schemas.openxmlformats.org/spreadsheetml/2006/main">
  <c r="P6" i="1" l="1"/>
  <c r="K12" i="31" l="1"/>
  <c r="K11" i="31"/>
  <c r="K10" i="31"/>
  <c r="K8" i="31" l="1"/>
  <c r="K12" i="30"/>
  <c r="K11" i="30"/>
  <c r="K8" i="30" s="1"/>
  <c r="K10" i="30"/>
  <c r="K12" i="29" l="1"/>
  <c r="K11" i="29"/>
  <c r="K10" i="29"/>
  <c r="K8" i="29" l="1"/>
  <c r="K12" i="28"/>
  <c r="K8" i="28" l="1"/>
  <c r="K12" i="27"/>
  <c r="K11" i="27"/>
  <c r="K10" i="27"/>
  <c r="K8" i="27" l="1"/>
  <c r="K12" i="26"/>
  <c r="K11" i="26"/>
  <c r="K10" i="26"/>
  <c r="K8" i="26" l="1"/>
  <c r="K12" i="25"/>
  <c r="K11" i="25"/>
  <c r="K10" i="25"/>
  <c r="I15" i="13"/>
  <c r="K8" i="25" l="1"/>
  <c r="K12" i="24"/>
  <c r="K11" i="24"/>
  <c r="K10" i="24"/>
  <c r="H15" i="13"/>
  <c r="K8" i="24" l="1"/>
  <c r="K12" i="23"/>
  <c r="K11" i="23"/>
  <c r="K10" i="23"/>
  <c r="K8" i="23" s="1"/>
  <c r="K12" i="22" l="1"/>
  <c r="K11" i="22"/>
  <c r="K10" i="22"/>
  <c r="K8" i="22" s="1"/>
  <c r="K12" i="21" l="1"/>
  <c r="K11" i="21"/>
  <c r="K10" i="21"/>
  <c r="K8" i="21" l="1"/>
  <c r="D15" i="13"/>
  <c r="K12" i="20" l="1"/>
  <c r="K11" i="20"/>
  <c r="K10" i="20"/>
  <c r="K8" i="20" l="1"/>
  <c r="P7" i="1" l="1"/>
</calcChain>
</file>

<file path=xl/sharedStrings.xml><?xml version="1.0" encoding="utf-8"?>
<sst xmlns="http://schemas.openxmlformats.org/spreadsheetml/2006/main" count="343" uniqueCount="65">
  <si>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</si>
  <si>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</si>
  <si>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</si>
  <si>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</si>
  <si>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</si>
  <si>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</si>
  <si>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</si>
  <si>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</si>
  <si>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</si>
  <si>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</si>
  <si>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</si>
  <si>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</si>
  <si>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</si>
  <si>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</si>
  <si>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</si>
  <si>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</si>
  <si>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</si>
  <si>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</si>
  <si>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</si>
  <si>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</si>
  <si>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</si>
  <si>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</si>
  <si>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</si>
  <si>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</si>
  <si>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</si>
  <si>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</si>
  <si>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Единица измерения</t>
  </si>
  <si>
    <t>Суммарный объем мощности, потребленной потребителями, выбравшими для расчетов :</t>
  </si>
  <si>
    <t>вторую ценовую категорию</t>
  </si>
  <si>
    <t>кВт</t>
  </si>
  <si>
    <t>третью ценовую категорию</t>
  </si>
  <si>
    <t>четвертую ценовую категорию</t>
  </si>
  <si>
    <t>пятую ценовую категорию</t>
  </si>
  <si>
    <t>шестую ценовую категорию</t>
  </si>
  <si>
    <t>по второй ценовой категории</t>
  </si>
  <si>
    <t>кВтч</t>
  </si>
  <si>
    <t>по третьей ценовой категории</t>
  </si>
  <si>
    <t>по четвертой ценой категории</t>
  </si>
  <si>
    <t>по пятой ценовой категории</t>
  </si>
  <si>
    <t>по шестой ценовой категории</t>
  </si>
  <si>
    <t>Фактический объем потребления электрической энергии потребителями, осуществляющих расчеты по второй ценовой категории :</t>
  </si>
  <si>
    <t>дневная зона</t>
  </si>
  <si>
    <t>ночная зона</t>
  </si>
  <si>
    <t>Объем электрической энергии для целей компенсации потерь в электрических сетях</t>
  </si>
  <si>
    <t>Объем мощности, учтенной в стоимости покупки электрической энергии для целей компенсации потерь в электрических сетях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</si>
  <si>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по первой ценовой категории</t>
  </si>
  <si>
    <t>руб./МВтч (без НДС)</t>
  </si>
  <si>
    <t>втом числе:                                                         потребители юридические лица</t>
  </si>
  <si>
    <t>Суммарный объем электрической энергии, потреблённой потребителями, производящими расчет :</t>
  </si>
  <si>
    <t xml:space="preserve"> Стандарты раскрытия информации субъектами оптового и розничных рынков электрической энергии</t>
  </si>
  <si>
    <t>( Постановление Правительства РФ №24 от 21.01.2004г ( ред. от 29.12.2011г)</t>
  </si>
  <si>
    <t>Факт 2013год( кВт*ч)</t>
  </si>
  <si>
    <t>за январь 2013года</t>
  </si>
  <si>
    <t>2013г.</t>
  </si>
  <si>
    <t>за февраль 2013года</t>
  </si>
  <si>
    <t>за март 2013года</t>
  </si>
  <si>
    <t>за апрель 2013года</t>
  </si>
  <si>
    <t>за май 2013года</t>
  </si>
  <si>
    <t>за июнь 2013года</t>
  </si>
  <si>
    <t>за июль 2013года</t>
  </si>
  <si>
    <t>за август 2013года</t>
  </si>
  <si>
    <t>за сентябрь 2013года</t>
  </si>
  <si>
    <t>за октябрь 2013года</t>
  </si>
  <si>
    <t>за ноябрь 2013года</t>
  </si>
  <si>
    <t>за декабрь 2013года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</si>
</sst>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wrapText="1"/>
    </xf>
    <xf numFmtId="0" fontId="27" fillId="0" borderId="1" xfId="1" applyFont="1" applyBorder="1" applyAlignment="1">
      <alignment horizontal="center" wrapText="1"/>
    </xf>
    <xf numFmtId="0" fontId="26" fillId="0" borderId="2" xfId="1" applyFont="1" applyBorder="1" applyAlignment="1">
      <alignment wrapText="1"/>
    </xf>
    <xf numFmtId="0" fontId="8" fillId="0" borderId="1" xfId="1" applyBorder="1" applyAlignment="1">
      <alignment wrapText="1"/>
    </xf>
    <xf numFmtId="0" fontId="27" fillId="0" borderId="1" xfId="1" applyFont="1" applyBorder="1" applyAlignment="1">
      <alignment horizontal="center" vertical="center" wrapText="1"/>
    </xf>
    <xf numFmtId="3" fontId="8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28" fillId="0" borderId="1" xfId="1" applyNumberFormat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3" fontId="29" fillId="0" borderId="1" xfId="1" applyNumberFormat="1" applyFont="1" applyBorder="1" applyAlignment="1">
      <alignment horizontal="center" wrapText="1"/>
    </xf>
    <xf numFmtId="3" fontId="29" fillId="0" borderId="1" xfId="1" applyNumberFormat="1" applyFont="1" applyFill="1" applyBorder="1" applyAlignment="1">
      <alignment horizontal="center" wrapText="1"/>
    </xf>
    <xf numFmtId="0" fontId="30" fillId="0" borderId="1" xfId="1" applyFont="1" applyBorder="1" applyAlignment="1">
      <alignment horizontal="center" vertical="center" wrapText="1"/>
    </xf>
    <xf numFmtId="0" fontId="30" fillId="0" borderId="15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3" fontId="28" fillId="0" borderId="4" xfId="1" applyNumberFormat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3" fontId="28" fillId="0" borderId="15" xfId="1" applyNumberFormat="1" applyFont="1" applyBorder="1" applyAlignment="1">
      <alignment horizontal="center" vertical="center" wrapText="1"/>
    </xf>
    <xf numFmtId="3" fontId="28" fillId="0" borderId="14" xfId="1" applyNumberFormat="1" applyFont="1" applyBorder="1" applyAlignment="1">
      <alignment horizontal="center" vertical="center" wrapText="1"/>
    </xf>
    <xf numFmtId="0" fontId="0" fillId="0" borderId="1" xfId="0" applyBorder="1"/>
    <xf numFmtId="3" fontId="28" fillId="0" borderId="1" xfId="1" applyNumberFormat="1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0" borderId="0" xfId="0" applyNumberFormat="1"/>
    <xf numFmtId="4" fontId="28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2" fillId="0" borderId="0" xfId="0" applyFont="1" applyAlignment="1">
      <alignment horizontal="center"/>
    </xf>
    <xf numFmtId="0" fontId="0" fillId="0" borderId="0" xfId="0" applyAlignment="1"/>
    <xf numFmtId="0" fontId="32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workbookViewId="0">
      <selection activeCell="P7" sqref="P7"/>
    </sheetView>
  </sheetViews>
  <sheetFormatPr defaultRowHeight="15" x14ac:dyDescent="0.25"/>
  <cols>
    <col min="4" max="4" width="11" customWidth="1"/>
    <col min="15" max="15" width="10.28515625" customWidth="1"/>
    <col min="16" max="16" width="12.140625" customWidth="1"/>
  </cols>
  <sheetData>
    <row r="2" spans="1:16" ht="15.7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4" spans="1:16" ht="15.75" x14ac:dyDescent="0.25">
      <c r="A4" s="31" t="s">
        <v>51</v>
      </c>
      <c r="B4" s="31"/>
      <c r="C4" s="31"/>
      <c r="D4" s="31"/>
    </row>
    <row r="5" spans="1:16" x14ac:dyDescent="0.25">
      <c r="A5" s="32" t="s">
        <v>1</v>
      </c>
      <c r="B5" s="32"/>
      <c r="C5" s="32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 x14ac:dyDescent="0.25">
      <c r="A6" s="33" t="s">
        <v>15</v>
      </c>
      <c r="B6" s="34"/>
      <c r="C6" s="35"/>
      <c r="D6" s="3">
        <v>12094235</v>
      </c>
      <c r="E6" s="3">
        <v>11236624</v>
      </c>
      <c r="F6" s="3">
        <v>11329426</v>
      </c>
      <c r="G6" s="3">
        <v>10085404</v>
      </c>
      <c r="H6" s="3">
        <v>8988035</v>
      </c>
      <c r="I6" s="3">
        <v>9180495</v>
      </c>
      <c r="J6" s="3">
        <v>8921887</v>
      </c>
      <c r="K6" s="3">
        <v>9377120</v>
      </c>
      <c r="L6" s="3">
        <v>9759937</v>
      </c>
      <c r="M6" s="3">
        <v>11589421</v>
      </c>
      <c r="N6" s="3">
        <v>11507437</v>
      </c>
      <c r="O6" s="3">
        <v>12462228</v>
      </c>
      <c r="P6" s="3">
        <f>SUM(D6:O6)</f>
        <v>126532249</v>
      </c>
    </row>
    <row r="7" spans="1:16" ht="44.25" customHeight="1" x14ac:dyDescent="0.25">
      <c r="A7" s="32" t="s">
        <v>16</v>
      </c>
      <c r="B7" s="32"/>
      <c r="C7" s="32"/>
      <c r="D7" s="3">
        <v>4723794</v>
      </c>
      <c r="E7" s="3">
        <v>4282310</v>
      </c>
      <c r="F7" s="3">
        <v>4446873</v>
      </c>
      <c r="G7" s="3">
        <v>3959188</v>
      </c>
      <c r="H7" s="3">
        <v>3846731</v>
      </c>
      <c r="I7" s="3">
        <v>3877166</v>
      </c>
      <c r="J7" s="3">
        <v>3654724</v>
      </c>
      <c r="K7" s="3">
        <v>3754292</v>
      </c>
      <c r="L7" s="3">
        <v>4026639</v>
      </c>
      <c r="M7" s="3">
        <v>4245823</v>
      </c>
      <c r="N7" s="3">
        <v>4390343</v>
      </c>
      <c r="O7" s="3">
        <v>5017024</v>
      </c>
      <c r="P7" s="3">
        <f>SUM(D7:O7)</f>
        <v>50224907</v>
      </c>
    </row>
  </sheetData>
  <mergeCells count="5">
    <mergeCell ref="A2:L2"/>
    <mergeCell ref="A4:D4"/>
    <mergeCell ref="A5:C5"/>
    <mergeCell ref="A6:C6"/>
    <mergeCell ref="A7:C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G36" sqref="G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60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9377120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316760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4425927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4634433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316760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4255758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1050310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148343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3447443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21826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136680</v>
      </c>
      <c r="L28" s="47"/>
      <c r="M28" s="48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O8" sqref="O8:R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61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9759937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v>409450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v>4525678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4824809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412355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4325908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1007023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202807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3662682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6046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155104</v>
      </c>
      <c r="L28" s="47"/>
      <c r="M28" s="48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P31" sqref="P31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62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11589421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553672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5855993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5179756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553672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5592296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1197630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259547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3809405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4150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172721</v>
      </c>
      <c r="L28" s="47"/>
      <c r="M28" s="48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L35" sqref="L3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63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11507437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560504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5598067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5348866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560504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5342074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1214516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253821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3955618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2172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178732</v>
      </c>
      <c r="L28" s="47"/>
      <c r="M28" s="48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workbookViewId="0">
      <selection activeCell="K8" sqref="K8:M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64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12462228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512362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5913031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6036835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512362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5632208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1300634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279282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4547458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1541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188743</v>
      </c>
      <c r="L28" s="47"/>
      <c r="M28" s="48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P24"/>
  <sheetViews>
    <sheetView topLeftCell="C4" workbookViewId="0">
      <selection activeCell="R18" sqref="R18"/>
    </sheetView>
  </sheetViews>
  <sheetFormatPr defaultRowHeight="15" x14ac:dyDescent="0.25"/>
  <cols>
    <col min="1" max="1" width="3.28515625" customWidth="1"/>
    <col min="2" max="2" width="45.85546875" customWidth="1"/>
    <col min="3" max="3" width="10.28515625" customWidth="1"/>
    <col min="4" max="4" width="10.42578125" customWidth="1"/>
    <col min="5" max="5" width="9.28515625" customWidth="1"/>
    <col min="6" max="6" width="9.7109375" customWidth="1"/>
    <col min="7" max="7" width="8.7109375" customWidth="1"/>
    <col min="8" max="8" width="9.28515625" customWidth="1"/>
    <col min="9" max="9" width="9.42578125" customWidth="1"/>
    <col min="10" max="10" width="9.140625" customWidth="1"/>
    <col min="11" max="11" width="8.42578125" customWidth="1"/>
    <col min="12" max="12" width="8.85546875" customWidth="1"/>
    <col min="16" max="16" width="9.85546875" bestFit="1" customWidth="1"/>
  </cols>
  <sheetData>
    <row r="1" spans="2:16" ht="15.75" x14ac:dyDescent="0.25">
      <c r="B1" s="36"/>
      <c r="C1" s="37"/>
      <c r="D1" s="37"/>
      <c r="E1" s="37"/>
      <c r="F1" s="37"/>
    </row>
    <row r="2" spans="2:16" ht="15.75" x14ac:dyDescent="0.25">
      <c r="B2" s="38" t="s">
        <v>49</v>
      </c>
      <c r="C2" s="39"/>
      <c r="D2" s="39"/>
      <c r="E2" s="39"/>
      <c r="F2" s="39"/>
    </row>
    <row r="3" spans="2:16" ht="15.75" x14ac:dyDescent="0.25">
      <c r="B3" s="40" t="s">
        <v>50</v>
      </c>
      <c r="C3" s="41"/>
      <c r="D3" s="41"/>
      <c r="E3" s="41"/>
      <c r="F3" s="41"/>
    </row>
    <row r="4" spans="2:16" x14ac:dyDescent="0.25">
      <c r="O4" t="s">
        <v>53</v>
      </c>
    </row>
    <row r="5" spans="2:16" ht="47.25" x14ac:dyDescent="0.25">
      <c r="B5" s="7"/>
      <c r="C5" s="12" t="s">
        <v>26</v>
      </c>
      <c r="D5" s="13" t="s">
        <v>2</v>
      </c>
      <c r="E5" s="13" t="s">
        <v>3</v>
      </c>
      <c r="F5" s="13" t="s">
        <v>4</v>
      </c>
      <c r="G5" s="14" t="s">
        <v>5</v>
      </c>
      <c r="H5" s="14" t="s">
        <v>6</v>
      </c>
      <c r="I5" s="14" t="s">
        <v>7</v>
      </c>
      <c r="J5" s="26" t="s">
        <v>8</v>
      </c>
      <c r="K5" s="26" t="s">
        <v>9</v>
      </c>
      <c r="L5" s="26" t="s">
        <v>10</v>
      </c>
      <c r="M5" s="26" t="s">
        <v>11</v>
      </c>
      <c r="N5" s="26" t="s">
        <v>12</v>
      </c>
      <c r="O5" s="27" t="s">
        <v>13</v>
      </c>
    </row>
    <row r="6" spans="2:16" ht="45.75" customHeight="1" x14ac:dyDescent="0.25">
      <c r="B6" s="4" t="s">
        <v>45</v>
      </c>
      <c r="C6" s="20" t="s">
        <v>46</v>
      </c>
      <c r="D6" s="30">
        <v>1004.97</v>
      </c>
      <c r="E6" s="30">
        <v>1057.04</v>
      </c>
      <c r="F6" s="30">
        <v>1060.1500000000001</v>
      </c>
      <c r="G6" s="18">
        <v>1108.44</v>
      </c>
      <c r="H6" s="10">
        <v>1047.25</v>
      </c>
      <c r="I6" s="10">
        <v>1149.96</v>
      </c>
      <c r="J6" s="10">
        <v>1382.41</v>
      </c>
      <c r="K6" s="10">
        <v>1429.22</v>
      </c>
      <c r="L6" s="10">
        <v>1304.02</v>
      </c>
      <c r="M6" s="10">
        <v>1266.43</v>
      </c>
      <c r="N6" s="10">
        <v>1193.5899999999999</v>
      </c>
      <c r="O6" s="28">
        <v>1156.6099999999999</v>
      </c>
    </row>
    <row r="7" spans="2:16" ht="31.5" customHeight="1" x14ac:dyDescent="0.25">
      <c r="B7" s="6" t="s">
        <v>27</v>
      </c>
      <c r="C7" s="15"/>
      <c r="D7" s="19"/>
      <c r="E7" s="19"/>
      <c r="F7" s="11"/>
      <c r="G7" s="18"/>
      <c r="H7" s="23"/>
      <c r="I7" s="23"/>
      <c r="J7" s="10"/>
      <c r="K7" s="10"/>
      <c r="L7" s="10"/>
      <c r="M7" s="10"/>
      <c r="N7" s="10"/>
      <c r="O7" s="23"/>
    </row>
    <row r="8" spans="2:16" ht="18.75" customHeight="1" x14ac:dyDescent="0.25">
      <c r="B8" s="5" t="s">
        <v>28</v>
      </c>
      <c r="C8" s="16" t="s">
        <v>29</v>
      </c>
      <c r="D8" s="20">
        <v>1287</v>
      </c>
      <c r="E8" s="21">
        <v>1076</v>
      </c>
      <c r="F8" s="11">
        <v>1073</v>
      </c>
      <c r="G8" s="18">
        <v>839</v>
      </c>
      <c r="H8" s="10">
        <v>700</v>
      </c>
      <c r="I8" s="10">
        <v>656</v>
      </c>
      <c r="J8" s="10">
        <v>295</v>
      </c>
      <c r="K8" s="10">
        <v>300</v>
      </c>
      <c r="L8" s="10">
        <v>298</v>
      </c>
      <c r="M8" s="10">
        <v>563</v>
      </c>
      <c r="N8" s="10">
        <v>404</v>
      </c>
      <c r="O8" s="28">
        <v>257</v>
      </c>
    </row>
    <row r="9" spans="2:16" ht="17.25" customHeight="1" x14ac:dyDescent="0.25">
      <c r="B9" s="5" t="s">
        <v>30</v>
      </c>
      <c r="C9" s="15" t="s">
        <v>29</v>
      </c>
      <c r="D9" s="11"/>
      <c r="E9" s="11"/>
      <c r="F9" s="11"/>
      <c r="G9" s="18"/>
      <c r="H9" s="10"/>
      <c r="I9" s="10"/>
      <c r="J9" s="10">
        <v>3297</v>
      </c>
      <c r="K9" s="10">
        <v>3114</v>
      </c>
      <c r="L9" s="10">
        <v>1963</v>
      </c>
      <c r="M9" s="10">
        <v>2678</v>
      </c>
      <c r="N9" s="10">
        <v>2859</v>
      </c>
      <c r="O9" s="26">
        <v>3081</v>
      </c>
    </row>
    <row r="10" spans="2:16" ht="22.5" customHeight="1" x14ac:dyDescent="0.25">
      <c r="B10" s="5" t="s">
        <v>31</v>
      </c>
      <c r="C10" s="15" t="s">
        <v>29</v>
      </c>
      <c r="D10" s="11">
        <v>264</v>
      </c>
      <c r="E10" s="11">
        <v>390</v>
      </c>
      <c r="F10" s="11">
        <v>200</v>
      </c>
      <c r="G10" s="18">
        <v>291</v>
      </c>
      <c r="H10" s="10">
        <v>399</v>
      </c>
      <c r="I10" s="24">
        <v>269</v>
      </c>
      <c r="J10" s="10">
        <v>66</v>
      </c>
      <c r="K10" s="10">
        <v>157</v>
      </c>
      <c r="L10" s="10">
        <v>152</v>
      </c>
      <c r="M10" s="10">
        <v>358</v>
      </c>
      <c r="N10" s="10">
        <v>212</v>
      </c>
      <c r="O10" s="28">
        <v>13</v>
      </c>
    </row>
    <row r="11" spans="2:16" ht="19.5" customHeight="1" x14ac:dyDescent="0.25">
      <c r="B11" s="5" t="s">
        <v>32</v>
      </c>
      <c r="C11" s="15" t="s">
        <v>29</v>
      </c>
      <c r="D11" s="20"/>
      <c r="E11" s="11"/>
      <c r="F11" s="11"/>
      <c r="G11" s="18"/>
      <c r="H11" s="10"/>
      <c r="I11" s="10"/>
      <c r="J11" s="10"/>
      <c r="K11" s="10"/>
      <c r="L11" s="10"/>
      <c r="M11" s="10"/>
      <c r="N11" s="10"/>
      <c r="O11" s="23"/>
    </row>
    <row r="12" spans="2:16" ht="24" customHeight="1" x14ac:dyDescent="0.25">
      <c r="B12" s="5" t="s">
        <v>33</v>
      </c>
      <c r="C12" s="17" t="s">
        <v>29</v>
      </c>
      <c r="D12" s="11"/>
      <c r="E12" s="22"/>
      <c r="F12" s="11"/>
      <c r="G12" s="18"/>
      <c r="H12" s="10"/>
      <c r="I12" s="10"/>
      <c r="J12" s="10"/>
      <c r="K12" s="10"/>
      <c r="L12" s="10"/>
      <c r="M12" s="10"/>
      <c r="N12" s="10"/>
      <c r="O12" s="23"/>
    </row>
    <row r="13" spans="2:16" ht="24" customHeight="1" x14ac:dyDescent="0.25">
      <c r="B13" s="6" t="s">
        <v>40</v>
      </c>
      <c r="C13" s="15"/>
      <c r="D13" s="19"/>
      <c r="E13" s="19"/>
      <c r="F13" s="11"/>
      <c r="G13" s="18"/>
      <c r="H13" s="10"/>
      <c r="I13" s="10"/>
      <c r="J13" s="10"/>
      <c r="K13" s="10"/>
      <c r="L13" s="10"/>
      <c r="M13" s="10"/>
      <c r="N13" s="10"/>
      <c r="O13" s="23"/>
    </row>
    <row r="14" spans="2:16" ht="24" customHeight="1" x14ac:dyDescent="0.25">
      <c r="B14" s="5" t="s">
        <v>41</v>
      </c>
      <c r="C14" s="16" t="s">
        <v>35</v>
      </c>
      <c r="D14" s="21">
        <v>366111</v>
      </c>
      <c r="E14" s="21">
        <v>308809</v>
      </c>
      <c r="F14" s="11">
        <v>305996</v>
      </c>
      <c r="G14" s="18">
        <v>242271</v>
      </c>
      <c r="H14" s="10">
        <v>205895</v>
      </c>
      <c r="I14" s="10">
        <v>192184</v>
      </c>
      <c r="J14" s="10">
        <v>86173</v>
      </c>
      <c r="K14" s="10">
        <v>88378</v>
      </c>
      <c r="L14" s="10">
        <v>87109</v>
      </c>
      <c r="M14" s="10">
        <v>161086</v>
      </c>
      <c r="N14" s="10">
        <v>116154</v>
      </c>
      <c r="O14" s="28">
        <v>73842</v>
      </c>
    </row>
    <row r="15" spans="2:16" ht="24" customHeight="1" x14ac:dyDescent="0.25">
      <c r="B15" s="5" t="s">
        <v>42</v>
      </c>
      <c r="C15" s="15" t="s">
        <v>35</v>
      </c>
      <c r="D15" s="21">
        <f>D19-D14</f>
        <v>178471</v>
      </c>
      <c r="E15" s="11">
        <v>153287</v>
      </c>
      <c r="F15" s="11">
        <v>154237</v>
      </c>
      <c r="G15" s="18">
        <v>116876</v>
      </c>
      <c r="H15" s="10">
        <f>H19-H14</f>
        <v>102423</v>
      </c>
      <c r="I15" s="10">
        <f>I19-I14</f>
        <v>90626</v>
      </c>
      <c r="J15" s="10">
        <v>38453</v>
      </c>
      <c r="K15" s="10">
        <v>42359</v>
      </c>
      <c r="L15" s="10">
        <v>43224</v>
      </c>
      <c r="M15" s="10">
        <v>85308</v>
      </c>
      <c r="N15" s="10">
        <v>73253</v>
      </c>
      <c r="O15" s="10">
        <v>63144</v>
      </c>
    </row>
    <row r="16" spans="2:16" ht="24" customHeight="1" x14ac:dyDescent="0.25">
      <c r="B16" s="4" t="s">
        <v>43</v>
      </c>
      <c r="C16" s="8" t="s">
        <v>35</v>
      </c>
      <c r="D16" s="11">
        <v>2957242</v>
      </c>
      <c r="E16" s="11">
        <v>2330334</v>
      </c>
      <c r="F16" s="11">
        <v>2931480</v>
      </c>
      <c r="G16" s="10">
        <v>1677714</v>
      </c>
      <c r="H16" s="10">
        <v>1382043</v>
      </c>
      <c r="I16" s="10">
        <v>1176188</v>
      </c>
      <c r="J16" s="10">
        <v>1502670</v>
      </c>
      <c r="K16" s="10">
        <v>1476158</v>
      </c>
      <c r="L16" s="10">
        <v>1903739</v>
      </c>
      <c r="M16" s="10">
        <v>2613765</v>
      </c>
      <c r="N16" s="10">
        <v>2508461</v>
      </c>
      <c r="O16" s="10">
        <v>2970806</v>
      </c>
      <c r="P16" s="29"/>
    </row>
    <row r="17" spans="2:15" ht="24" customHeight="1" x14ac:dyDescent="0.25">
      <c r="B17" s="4" t="s">
        <v>44</v>
      </c>
      <c r="C17" s="8" t="s">
        <v>29</v>
      </c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23"/>
    </row>
    <row r="18" spans="2:15" ht="33" customHeight="1" x14ac:dyDescent="0.25">
      <c r="B18" s="4" t="s">
        <v>48</v>
      </c>
      <c r="C18" s="15"/>
      <c r="D18" s="19"/>
      <c r="E18" s="19"/>
      <c r="F18" s="11"/>
      <c r="G18" s="18"/>
      <c r="H18" s="10"/>
      <c r="I18" s="25"/>
      <c r="J18" s="25"/>
      <c r="K18" s="25"/>
      <c r="L18" s="25"/>
      <c r="M18" s="25"/>
      <c r="N18" s="25"/>
      <c r="O18" s="23"/>
    </row>
    <row r="19" spans="2:15" ht="27" customHeight="1" x14ac:dyDescent="0.25">
      <c r="B19" s="5" t="s">
        <v>34</v>
      </c>
      <c r="C19" s="15" t="s">
        <v>35</v>
      </c>
      <c r="D19" s="21">
        <v>544582</v>
      </c>
      <c r="E19" s="11">
        <v>462096</v>
      </c>
      <c r="F19" s="11">
        <v>460233</v>
      </c>
      <c r="G19" s="18">
        <v>359147</v>
      </c>
      <c r="H19" s="10">
        <v>308318</v>
      </c>
      <c r="I19" s="10">
        <v>282810</v>
      </c>
      <c r="J19" s="10">
        <v>124626</v>
      </c>
      <c r="K19" s="10">
        <v>130737</v>
      </c>
      <c r="L19" s="10">
        <v>130333</v>
      </c>
      <c r="M19" s="10">
        <v>246394</v>
      </c>
      <c r="N19" s="10">
        <v>189407</v>
      </c>
      <c r="O19" s="28">
        <v>136986</v>
      </c>
    </row>
    <row r="20" spans="2:15" ht="27.75" customHeight="1" x14ac:dyDescent="0.25">
      <c r="B20" s="5" t="s">
        <v>36</v>
      </c>
      <c r="C20" s="15" t="s">
        <v>35</v>
      </c>
      <c r="D20" s="11"/>
      <c r="E20" s="11"/>
      <c r="F20" s="11"/>
      <c r="G20" s="18"/>
      <c r="H20" s="10"/>
      <c r="I20" s="10"/>
      <c r="J20" s="10">
        <v>1570169</v>
      </c>
      <c r="K20" s="10">
        <v>1449095</v>
      </c>
      <c r="L20" s="10">
        <v>1439468</v>
      </c>
      <c r="M20" s="10">
        <v>1700228</v>
      </c>
      <c r="N20" s="10">
        <v>1692822</v>
      </c>
      <c r="O20" s="10">
        <v>1926210</v>
      </c>
    </row>
    <row r="21" spans="2:15" ht="23.25" customHeight="1" x14ac:dyDescent="0.25">
      <c r="B21" s="5" t="s">
        <v>37</v>
      </c>
      <c r="C21" s="15" t="s">
        <v>35</v>
      </c>
      <c r="D21" s="11">
        <v>170637</v>
      </c>
      <c r="E21" s="11">
        <v>291198</v>
      </c>
      <c r="F21" s="11">
        <v>119295</v>
      </c>
      <c r="G21" s="18">
        <v>174198</v>
      </c>
      <c r="H21" s="10">
        <v>183987</v>
      </c>
      <c r="I21" s="10">
        <v>230040</v>
      </c>
      <c r="J21" s="10">
        <v>56205</v>
      </c>
      <c r="K21" s="10">
        <v>121006</v>
      </c>
      <c r="L21" s="10">
        <v>71843</v>
      </c>
      <c r="M21" s="10">
        <v>206257</v>
      </c>
      <c r="N21" s="10">
        <v>141342</v>
      </c>
      <c r="O21" s="28">
        <v>9579</v>
      </c>
    </row>
    <row r="22" spans="2:15" ht="18" customHeight="1" x14ac:dyDescent="0.25">
      <c r="B22" s="5" t="s">
        <v>38</v>
      </c>
      <c r="C22" s="15" t="s">
        <v>35</v>
      </c>
      <c r="D22" s="11"/>
      <c r="E22" s="11"/>
      <c r="F22" s="11"/>
      <c r="G22" s="18"/>
      <c r="H22" s="23"/>
      <c r="I22" s="23"/>
      <c r="J22" s="23"/>
      <c r="K22" s="23"/>
      <c r="L22" s="23"/>
      <c r="M22" s="23"/>
      <c r="N22" s="23"/>
      <c r="O22" s="23"/>
    </row>
    <row r="23" spans="2:15" ht="26.25" customHeight="1" x14ac:dyDescent="0.25">
      <c r="B23" s="5" t="s">
        <v>39</v>
      </c>
      <c r="C23" s="15" t="s">
        <v>35</v>
      </c>
      <c r="D23" s="11"/>
      <c r="E23" s="11"/>
      <c r="F23" s="11"/>
      <c r="G23" s="18"/>
      <c r="H23" s="23"/>
      <c r="I23" s="23"/>
      <c r="J23" s="23"/>
      <c r="K23" s="23"/>
      <c r="L23" s="23"/>
      <c r="M23" s="23"/>
      <c r="N23" s="23"/>
      <c r="O23" s="23"/>
    </row>
    <row r="24" spans="2:15" ht="28.5" customHeight="1" x14ac:dyDescent="0.25"/>
  </sheetData>
  <mergeCells count="3">
    <mergeCell ref="B1:F1"/>
    <mergeCell ref="B2:F2"/>
    <mergeCell ref="B3:F3"/>
  </mergeCells>
  <pageMargins left="0.25" right="0.25" top="0.75" bottom="0.75" header="0.3" footer="0.3"/>
  <pageSetup paperSize="9" scale="83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F37" sqref="F3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52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12094235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374770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5871405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5848060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374770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5490192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1505479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377973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4132947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3240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209634</v>
      </c>
      <c r="L28" s="47"/>
      <c r="M28" s="48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36" sqref="K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54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11236624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352957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5586216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5297451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352957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5240689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1360668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343371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3746219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2156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190564</v>
      </c>
      <c r="L28" s="47"/>
      <c r="M28" s="48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M37" sqref="M37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55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11329426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431135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5510683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5387608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431135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5159084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1292334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349878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3915725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1721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179549</v>
      </c>
      <c r="L28" s="47"/>
      <c r="M28" s="48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G34" sqref="G34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56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10085404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387002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4862453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4835949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387002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4574976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1164238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282127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3504766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5350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166945</v>
      </c>
      <c r="L28" s="47"/>
      <c r="M28" s="48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L35" sqref="L3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57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8988035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384052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3942599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4661384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384052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3695250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1062002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229170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3444508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18179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154874</v>
      </c>
      <c r="L28" s="47"/>
      <c r="M28" s="48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G36" sqref="G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58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9180495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385709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4053991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4740795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385709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3836070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1081550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199367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3524075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18554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135170</v>
      </c>
      <c r="L28" s="47"/>
      <c r="M28" s="48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G36" sqref="G36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42" t="s">
        <v>17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6" spans="1:13" x14ac:dyDescent="0.25">
      <c r="E6" s="37" t="s">
        <v>59</v>
      </c>
      <c r="F6" s="37"/>
      <c r="G6" s="37"/>
      <c r="H6" s="37"/>
      <c r="I6" s="37"/>
      <c r="J6" s="37"/>
      <c r="K6" s="37"/>
    </row>
    <row r="7" spans="1:13" x14ac:dyDescent="0.25">
      <c r="M7" t="s">
        <v>25</v>
      </c>
    </row>
    <row r="8" spans="1:13" x14ac:dyDescent="0.25">
      <c r="A8" s="43" t="s">
        <v>18</v>
      </c>
      <c r="B8" s="44"/>
      <c r="C8" s="44"/>
      <c r="D8" s="44"/>
      <c r="E8" s="44"/>
      <c r="F8" s="44"/>
      <c r="G8" s="44"/>
      <c r="H8" s="44"/>
      <c r="I8" s="44"/>
      <c r="J8" s="45"/>
      <c r="K8" s="46">
        <f>K10+K11+K12</f>
        <v>8921887</v>
      </c>
      <c r="L8" s="47"/>
      <c r="M8" s="48"/>
    </row>
    <row r="9" spans="1:13" x14ac:dyDescent="0.25">
      <c r="A9" s="46" t="s">
        <v>19</v>
      </c>
      <c r="B9" s="47"/>
      <c r="C9" s="47"/>
      <c r="D9" s="47"/>
      <c r="E9" s="47"/>
      <c r="F9" s="47"/>
      <c r="G9" s="47"/>
      <c r="H9" s="47"/>
      <c r="I9" s="47"/>
      <c r="J9" s="48"/>
      <c r="K9" s="46"/>
      <c r="L9" s="47"/>
      <c r="M9" s="48"/>
    </row>
    <row r="10" spans="1:13" x14ac:dyDescent="0.25">
      <c r="A10" s="46" t="s">
        <v>20</v>
      </c>
      <c r="B10" s="47"/>
      <c r="C10" s="47"/>
      <c r="D10" s="47"/>
      <c r="E10" s="47"/>
      <c r="F10" s="47"/>
      <c r="G10" s="47"/>
      <c r="H10" s="47"/>
      <c r="I10" s="47"/>
      <c r="J10" s="48"/>
      <c r="K10" s="46">
        <f>K16</f>
        <v>414462</v>
      </c>
      <c r="L10" s="47"/>
      <c r="M10" s="48"/>
    </row>
    <row r="11" spans="1:13" x14ac:dyDescent="0.25">
      <c r="A11" s="46" t="s">
        <v>21</v>
      </c>
      <c r="B11" s="47"/>
      <c r="C11" s="47"/>
      <c r="D11" s="47"/>
      <c r="E11" s="47"/>
      <c r="F11" s="47"/>
      <c r="G11" s="47"/>
      <c r="H11" s="47"/>
      <c r="I11" s="47"/>
      <c r="J11" s="48"/>
      <c r="K11" s="46">
        <f>K17+K22+K27</f>
        <v>3949444</v>
      </c>
      <c r="L11" s="47"/>
      <c r="M11" s="48"/>
    </row>
    <row r="12" spans="1:13" x14ac:dyDescent="0.25">
      <c r="A12" s="49" t="s">
        <v>22</v>
      </c>
      <c r="B12" s="50"/>
      <c r="C12" s="50"/>
      <c r="D12" s="50"/>
      <c r="E12" s="50"/>
      <c r="F12" s="50"/>
      <c r="G12" s="50"/>
      <c r="H12" s="50"/>
      <c r="I12" s="50"/>
      <c r="J12" s="51"/>
      <c r="K12" s="46">
        <f>K18+K23+K28</f>
        <v>4557981</v>
      </c>
      <c r="L12" s="47"/>
      <c r="M12" s="48"/>
    </row>
    <row r="13" spans="1:13" x14ac:dyDescent="0.25">
      <c r="A13" s="43" t="s">
        <v>47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</row>
    <row r="14" spans="1:13" x14ac:dyDescent="0.25">
      <c r="A14" s="43"/>
      <c r="B14" s="44"/>
      <c r="C14" s="44"/>
      <c r="D14" s="44"/>
      <c r="E14" s="44"/>
      <c r="F14" s="44"/>
      <c r="G14" s="44"/>
      <c r="H14" s="44"/>
      <c r="I14" s="44"/>
      <c r="J14" s="45"/>
      <c r="K14" s="46"/>
      <c r="L14" s="47"/>
      <c r="M14" s="48"/>
    </row>
    <row r="15" spans="1:13" x14ac:dyDescent="0.25">
      <c r="A15" s="46" t="s">
        <v>19</v>
      </c>
      <c r="B15" s="47"/>
      <c r="C15" s="47"/>
      <c r="D15" s="47"/>
      <c r="E15" s="47"/>
      <c r="F15" s="47"/>
      <c r="G15" s="47"/>
      <c r="H15" s="47"/>
      <c r="I15" s="47"/>
      <c r="J15" s="48"/>
      <c r="K15" s="46"/>
      <c r="L15" s="47"/>
      <c r="M15" s="48"/>
    </row>
    <row r="16" spans="1:13" x14ac:dyDescent="0.25">
      <c r="A16" s="46" t="s">
        <v>20</v>
      </c>
      <c r="B16" s="47"/>
      <c r="C16" s="47"/>
      <c r="D16" s="47"/>
      <c r="E16" s="47"/>
      <c r="F16" s="47"/>
      <c r="G16" s="47"/>
      <c r="H16" s="47"/>
      <c r="I16" s="47"/>
      <c r="J16" s="48"/>
      <c r="K16" s="46">
        <v>414462</v>
      </c>
      <c r="L16" s="47"/>
      <c r="M16" s="48"/>
    </row>
    <row r="17" spans="1:13" x14ac:dyDescent="0.25">
      <c r="A17" s="46" t="s">
        <v>21</v>
      </c>
      <c r="B17" s="47"/>
      <c r="C17" s="47"/>
      <c r="D17" s="47"/>
      <c r="E17" s="47"/>
      <c r="F17" s="47"/>
      <c r="G17" s="47"/>
      <c r="H17" s="47"/>
      <c r="I17" s="47"/>
      <c r="J17" s="48"/>
      <c r="K17" s="46">
        <v>3776532</v>
      </c>
      <c r="L17" s="47"/>
      <c r="M17" s="48"/>
    </row>
    <row r="18" spans="1:13" x14ac:dyDescent="0.25">
      <c r="A18" s="49" t="s">
        <v>22</v>
      </c>
      <c r="B18" s="50"/>
      <c r="C18" s="50"/>
      <c r="D18" s="50"/>
      <c r="E18" s="50"/>
      <c r="F18" s="50"/>
      <c r="G18" s="50"/>
      <c r="H18" s="50"/>
      <c r="I18" s="50"/>
      <c r="J18" s="51"/>
      <c r="K18" s="46">
        <v>1076169</v>
      </c>
      <c r="L18" s="47"/>
      <c r="M18" s="48"/>
    </row>
    <row r="19" spans="1:13" x14ac:dyDescent="0.25">
      <c r="A19" s="43" t="s">
        <v>23</v>
      </c>
      <c r="B19" s="44"/>
      <c r="C19" s="44"/>
      <c r="D19" s="44"/>
      <c r="E19" s="44"/>
      <c r="F19" s="44"/>
      <c r="G19" s="44"/>
      <c r="H19" s="44"/>
      <c r="I19" s="44"/>
      <c r="J19" s="45"/>
      <c r="K19" s="46"/>
      <c r="L19" s="47"/>
      <c r="M19" s="48"/>
    </row>
    <row r="20" spans="1:13" x14ac:dyDescent="0.25">
      <c r="A20" s="46" t="s">
        <v>19</v>
      </c>
      <c r="B20" s="47"/>
      <c r="C20" s="47"/>
      <c r="D20" s="47"/>
      <c r="E20" s="47"/>
      <c r="F20" s="47"/>
      <c r="G20" s="47"/>
      <c r="H20" s="47"/>
      <c r="I20" s="47"/>
      <c r="J20" s="48"/>
      <c r="K20" s="46"/>
      <c r="L20" s="47"/>
      <c r="M20" s="48"/>
    </row>
    <row r="21" spans="1:13" x14ac:dyDescent="0.25">
      <c r="A21" s="46" t="s">
        <v>20</v>
      </c>
      <c r="B21" s="47"/>
      <c r="C21" s="47"/>
      <c r="D21" s="47"/>
      <c r="E21" s="47"/>
      <c r="F21" s="47"/>
      <c r="G21" s="47"/>
      <c r="H21" s="47"/>
      <c r="I21" s="47"/>
      <c r="J21" s="48"/>
      <c r="K21" s="46"/>
      <c r="L21" s="47"/>
      <c r="M21" s="48"/>
    </row>
    <row r="22" spans="1:13" x14ac:dyDescent="0.25">
      <c r="A22" s="46" t="s">
        <v>21</v>
      </c>
      <c r="B22" s="47"/>
      <c r="C22" s="47"/>
      <c r="D22" s="47"/>
      <c r="E22" s="47"/>
      <c r="F22" s="47"/>
      <c r="G22" s="47"/>
      <c r="H22" s="47"/>
      <c r="I22" s="47"/>
      <c r="J22" s="48"/>
      <c r="K22" s="46">
        <v>151272</v>
      </c>
      <c r="L22" s="47"/>
      <c r="M22" s="48"/>
    </row>
    <row r="23" spans="1:13" x14ac:dyDescent="0.25">
      <c r="A23" s="49" t="s">
        <v>22</v>
      </c>
      <c r="B23" s="50"/>
      <c r="C23" s="50"/>
      <c r="D23" s="50"/>
      <c r="E23" s="50"/>
      <c r="F23" s="50"/>
      <c r="G23" s="50"/>
      <c r="H23" s="50"/>
      <c r="I23" s="50"/>
      <c r="J23" s="51"/>
      <c r="K23" s="46">
        <v>3337376</v>
      </c>
      <c r="L23" s="47"/>
      <c r="M23" s="48"/>
    </row>
    <row r="24" spans="1:13" x14ac:dyDescent="0.25">
      <c r="A24" s="43" t="s">
        <v>24</v>
      </c>
      <c r="B24" s="44"/>
      <c r="C24" s="44"/>
      <c r="D24" s="44"/>
      <c r="E24" s="44"/>
      <c r="F24" s="44"/>
      <c r="G24" s="44"/>
      <c r="H24" s="44"/>
      <c r="I24" s="44"/>
      <c r="J24" s="45"/>
      <c r="K24" s="46"/>
      <c r="L24" s="47"/>
      <c r="M24" s="48"/>
    </row>
    <row r="25" spans="1:13" x14ac:dyDescent="0.25">
      <c r="A25" s="46" t="s">
        <v>19</v>
      </c>
      <c r="B25" s="47"/>
      <c r="C25" s="47"/>
      <c r="D25" s="47"/>
      <c r="E25" s="47"/>
      <c r="F25" s="47"/>
      <c r="G25" s="47"/>
      <c r="H25" s="47"/>
      <c r="I25" s="47"/>
      <c r="J25" s="48"/>
      <c r="K25" s="46"/>
      <c r="L25" s="47"/>
      <c r="M25" s="48"/>
    </row>
    <row r="26" spans="1:13" x14ac:dyDescent="0.25">
      <c r="A26" s="46" t="s">
        <v>20</v>
      </c>
      <c r="B26" s="47"/>
      <c r="C26" s="47"/>
      <c r="D26" s="47"/>
      <c r="E26" s="47"/>
      <c r="F26" s="47"/>
      <c r="G26" s="47"/>
      <c r="H26" s="47"/>
      <c r="I26" s="47"/>
      <c r="J26" s="48"/>
      <c r="K26" s="46"/>
      <c r="L26" s="47"/>
      <c r="M26" s="48"/>
    </row>
    <row r="27" spans="1:13" x14ac:dyDescent="0.25">
      <c r="A27" s="46" t="s">
        <v>21</v>
      </c>
      <c r="B27" s="47"/>
      <c r="C27" s="47"/>
      <c r="D27" s="47"/>
      <c r="E27" s="47"/>
      <c r="F27" s="47"/>
      <c r="G27" s="47"/>
      <c r="H27" s="47"/>
      <c r="I27" s="47"/>
      <c r="J27" s="48"/>
      <c r="K27" s="46">
        <v>21640</v>
      </c>
      <c r="L27" s="47"/>
      <c r="M27" s="48"/>
    </row>
    <row r="28" spans="1:13" x14ac:dyDescent="0.25">
      <c r="A28" s="49" t="s">
        <v>22</v>
      </c>
      <c r="B28" s="50"/>
      <c r="C28" s="50"/>
      <c r="D28" s="50"/>
      <c r="E28" s="50"/>
      <c r="F28" s="50"/>
      <c r="G28" s="50"/>
      <c r="H28" s="50"/>
      <c r="I28" s="50"/>
      <c r="J28" s="51"/>
      <c r="K28" s="46">
        <v>144436</v>
      </c>
      <c r="L28" s="47"/>
      <c r="M28" s="48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ПО </vt:lpstr>
      <vt:lpstr>стандарты раскрытия(ПП РФ №24)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2014-01-13T07:11:20Z</dcterms:modified>
</cp:coreProperties>
</file>